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Documentos\2021\INFORMACION PARA EL ALCALDE\2018\"/>
    </mc:Choice>
  </mc:AlternateContent>
  <bookViews>
    <workbookView xWindow="0" yWindow="0" windowWidth="20490" windowHeight="7050" activeTab="1"/>
  </bookViews>
  <sheets>
    <sheet name="CED INGRESOS" sheetId="1" r:id="rId1"/>
    <sheet name="CED GASTO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>#REF!</definedName>
    <definedName name="\q">#REF!</definedName>
    <definedName name="___________rev2">[1]b5!$B$2:$F$14</definedName>
    <definedName name="___________rev4">[2]b5!$B$2:$F$14</definedName>
    <definedName name="___________rev6">[3]b5!$B$2:$F$14</definedName>
    <definedName name="___________rev9">[4]b5!$B$2:$F$14</definedName>
    <definedName name="__________rev2">[1]b5!$B$2:$F$14</definedName>
    <definedName name="__________rev4">[5]b5!$B$2:$F$14</definedName>
    <definedName name="__________rev6">[6]b5!$B$2:$F$14</definedName>
    <definedName name="__________rev9">[7]b5!$B$2:$F$14</definedName>
    <definedName name="_________rev2">[1]b5!$B$2:$F$14</definedName>
    <definedName name="_________rev4">[5]b5!$B$2:$F$14</definedName>
    <definedName name="_________rev6">[6]b5!$B$2:$F$14</definedName>
    <definedName name="_________rev9">[7]b5!$B$2:$F$14</definedName>
    <definedName name="________rev2">[1]b5!$B$2:$F$14</definedName>
    <definedName name="________rev4">[5]b5!$B$2:$F$14</definedName>
    <definedName name="________rev6">[6]b5!$B$2:$F$14</definedName>
    <definedName name="________rev9">[7]b5!$B$2:$F$14</definedName>
    <definedName name="_______rev2">[1]b5!$B$2:$F$14</definedName>
    <definedName name="_______rev4">[5]b5!$B$2:$F$14</definedName>
    <definedName name="_______rev6">[6]b5!$B$2:$F$14</definedName>
    <definedName name="_______rev9">[7]b5!$B$2:$F$14</definedName>
    <definedName name="______rev2">[1]b5!$B$2:$F$14</definedName>
    <definedName name="______rev4">[5]b5!$B$2:$F$14</definedName>
    <definedName name="______rev6">[6]b5!$B$2:$F$14</definedName>
    <definedName name="______rev9">[7]b5!$B$2:$F$14</definedName>
    <definedName name="_____rev2">[1]b5!$B$2:$F$14</definedName>
    <definedName name="_____rev4">[5]b5!$B$2:$F$14</definedName>
    <definedName name="_____rev6">[6]b5!$B$2:$F$14</definedName>
    <definedName name="_____rev9">[7]b5!$B$2:$F$14</definedName>
    <definedName name="____rev2">[1]b5!$B$2:$F$14</definedName>
    <definedName name="____rev4">[5]b5!$B$2:$F$14</definedName>
    <definedName name="____rev6">[6]b5!$B$2:$F$14</definedName>
    <definedName name="____rev9">[7]b5!$B$2:$F$14</definedName>
    <definedName name="___rev2">[1]b5!$B$2:$F$14</definedName>
    <definedName name="___rev4">[5]b5!$B$2:$F$14</definedName>
    <definedName name="___rev6">[6]b5!$B$2:$F$14</definedName>
    <definedName name="___rev9">[7]b5!$B$2:$F$14</definedName>
    <definedName name="__rev2">[1]b5!$B$2:$F$14</definedName>
    <definedName name="__rev4">[2]b5!$B$2:$F$14</definedName>
    <definedName name="__rev6">[3]b5!$B$2:$F$14</definedName>
    <definedName name="__rev9">[4]b5!$B$2:$F$14</definedName>
    <definedName name="_Key1" hidden="1">[8]Nómina!$B$1101:$B$1119</definedName>
    <definedName name="_Order1" hidden="1">255</definedName>
    <definedName name="_rev2">[1]b5!$B$2:$F$14</definedName>
    <definedName name="_rev4">[5]b5!$B$2:$F$14</definedName>
    <definedName name="_rev6">[6]b5!$B$2:$F$14</definedName>
    <definedName name="_rev9">[7]b5!$B$2:$F$14</definedName>
    <definedName name="_Sort" hidden="1">[8]Nómina!$B$1101:$B$1119</definedName>
    <definedName name="A_IMPRESIÓN_IM">#REF!</definedName>
    <definedName name="Base_datos_IM">[8]Nómina!$A$1</definedName>
    <definedName name="D">#REF!</definedName>
    <definedName name="da">#REF!</definedName>
    <definedName name="Database">#REF!</definedName>
    <definedName name="DFASDFASD">#REF!</definedName>
    <definedName name="DFASDFASDFAS">#REF!</definedName>
    <definedName name="DFASDFASDFASD">#REF!</definedName>
    <definedName name="DISPO">#REF!</definedName>
    <definedName name="ed">#REF!</definedName>
    <definedName name="EMPAQUES">#REF!</definedName>
    <definedName name="Excel_BuiltIn__FilterDatabase_1">#REF!</definedName>
    <definedName name="Excel_BuiltIn_Print_Area">[9]b5!$B$2:$F$14</definedName>
    <definedName name="Excel_BuiltIn_Print_Area_1">#REF!</definedName>
    <definedName name="FASDFASDFASDF">#REF!</definedName>
    <definedName name="fgf">#REF!</definedName>
    <definedName name="FGSDFGSDFGSDF">#REF!</definedName>
    <definedName name="FINAL">#REF!</definedName>
    <definedName name="HOLA">#REF!</definedName>
    <definedName name="JALIL">#REF!</definedName>
    <definedName name="P">#REF!</definedName>
    <definedName name="POA">#REF!</definedName>
    <definedName name="Print_Area" localSheetId="0">'CED INGRESOS'!$A$1:$H$34</definedName>
    <definedName name="Print_Area">[9]b5!$B$2:$F$14</definedName>
    <definedName name="PROFORMA">#REF!</definedName>
    <definedName name="Referencias">#REF!</definedName>
    <definedName name="rev2.1">[1]b5!$B$2:$F$14</definedName>
    <definedName name="rev6.1">[6]b5!$B$2:$F$14</definedName>
    <definedName name="rev9.1">[7]b5!$B$2:$F$14</definedName>
    <definedName name="safkljasñl">#REF!</definedName>
    <definedName name="TH">#REF!</definedName>
    <definedName name="_xlnm.Print_Titles" localSheetId="1">'CED GASTOS'!$1:$5</definedName>
    <definedName name="TOT_ALU">[10]Supuestos!$B$19</definedName>
    <definedName name="Total_ocurridos">#REF!</definedName>
    <definedName name="Total_ocurridos_valo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D136" i="2"/>
  <c r="A136" i="2"/>
  <c r="D135" i="2"/>
  <c r="A135" i="2"/>
  <c r="D130" i="2"/>
  <c r="A130" i="2"/>
  <c r="D129" i="2"/>
  <c r="A129" i="2"/>
</calcChain>
</file>

<file path=xl/sharedStrings.xml><?xml version="1.0" encoding="utf-8"?>
<sst xmlns="http://schemas.openxmlformats.org/spreadsheetml/2006/main" count="160" uniqueCount="153">
  <si>
    <t>PARTIDA PRESUPUESTARIA</t>
  </si>
  <si>
    <t xml:space="preserve"> ASIGNACION INICIAL</t>
  </si>
  <si>
    <t xml:space="preserve"> REFORMAS</t>
  </si>
  <si>
    <t xml:space="preserve"> CODIFICADO</t>
  </si>
  <si>
    <t xml:space="preserve"> DEVENGADO</t>
  </si>
  <si>
    <t xml:space="preserve"> % DEV.</t>
  </si>
  <si>
    <t xml:space="preserve"> EJECUTADO</t>
  </si>
  <si>
    <t xml:space="preserve"> % EJE</t>
  </si>
  <si>
    <t>1.3.01.03 Ocupación de Lugares Públicos</t>
  </si>
  <si>
    <t>1.4.03.07 Transporte Nacional De Pasajeros Y Carga</t>
  </si>
  <si>
    <t>1.7.02.02 Edificios, Locales y Residencias</t>
  </si>
  <si>
    <t>1.7.04.04 Incumplimientos De Contratos</t>
  </si>
  <si>
    <t>1.9.02.01 Indemnizacion Por Siniestros</t>
  </si>
  <si>
    <t>1.9.04.05 Ingresos De Bienes Provenientes De Chatarrización</t>
  </si>
  <si>
    <t>1.9.04.99 Otros No Especificados</t>
  </si>
  <si>
    <t>2.7.04.01 Recuperación Por Pérdida De Recursos Públicos</t>
  </si>
  <si>
    <t>2.8.01.04 De Entidades del Gobierno Seccional</t>
  </si>
  <si>
    <t>3.7.01.02 De Fondos de Autogestión</t>
  </si>
  <si>
    <t>3.8.01.07 Anticipos por Devengar de Ejercicios Anteriores de GADS y Empresas Públicas-Compra de Bienes y/o Servicios.</t>
  </si>
  <si>
    <t>Total general</t>
  </si>
  <si>
    <t xml:space="preserve"> % DEV</t>
  </si>
  <si>
    <t xml:space="preserve"> PAGADO</t>
  </si>
  <si>
    <t xml:space="preserve"> % EJEC</t>
  </si>
  <si>
    <t>510105 REMUNERACIONES UNIFICADAS</t>
  </si>
  <si>
    <t>510106 SALARIOS UNIFICADOS</t>
  </si>
  <si>
    <t>510109 REMUNERACIÓN MENSUAL UNIFICADA PARA PASANTES</t>
  </si>
  <si>
    <t>510203 DECIMOTERCER SUELDO</t>
  </si>
  <si>
    <t>510204 DECIMOCUARTO SUELDO</t>
  </si>
  <si>
    <t>510304 COMPENSACION POR TRANSPORTE</t>
  </si>
  <si>
    <t>510306 ALIMENTACION EMPLEADOS REFRIGERIOS</t>
  </si>
  <si>
    <t>510401 POR CARGAS FAMILIARES</t>
  </si>
  <si>
    <t>510408 SUBSIDIO DE ANTIGÜEDAD</t>
  </si>
  <si>
    <t>510509 HORAS EXTRAORDINARIAS Y SUPLEMENTARI</t>
  </si>
  <si>
    <t>510512 SUBROGACION</t>
  </si>
  <si>
    <t>510513 ENCARGO</t>
  </si>
  <si>
    <t>510601 APORTE PATRONAL</t>
  </si>
  <si>
    <t>510602 FONDO DE RESERVA</t>
  </si>
  <si>
    <t>510707 COMPENSACION VACACIONES NO GOZADAS</t>
  </si>
  <si>
    <t>510709 POR RENUNCIA VOLUNTARIA</t>
  </si>
  <si>
    <t>530101 AGUA POTABLE</t>
  </si>
  <si>
    <t>530105 TELECOMUNICACIONES</t>
  </si>
  <si>
    <t>530201 TRANSPORTE DE PERSONAL</t>
  </si>
  <si>
    <t>530202 FLETES Y MANIOBRAS</t>
  </si>
  <si>
    <t>530203 ALMACENAMIENTO, EMBALAJE, ENVASE Y RECARGA DE EXTINTORES</t>
  </si>
  <si>
    <t>530204 EDICIÓN, IMPRESIÓN, REPRODUCCIÓN, PUBLICACIONES, SUSCRIPCIONES, FOTOCOPIADO, TRADUCCIÓN, EMPASTADO,
ENMARCACIÓN, SERIGRAFÍA, FOTOGRAFÍA, CARNETIZACIÓN, FILMACIÓN E IMÁGENES SATELITALES.</t>
  </si>
  <si>
    <t>530207 DIFUSIÓN, INFORMACIÓN Y PUBLICIDAD</t>
  </si>
  <si>
    <t>530209 SERVICIO DE ASEO</t>
  </si>
  <si>
    <t>530210 SERVICIO DE GUARDERIA</t>
  </si>
  <si>
    <t>530226 SERVICIOS MEDICOS, COMPLEMENTARIOS,</t>
  </si>
  <si>
    <t>530239 MEMBRESIAS</t>
  </si>
  <si>
    <t>530241 SERVICIO DE MONITOREO DE LA INFORMACIÓN EN TELEVISIÓN, RADIO, PRENSA, MEDIOS ON-LINE Y OTROS</t>
  </si>
  <si>
    <t>530242 SERVICIOS DE ALMACENAMIENTO, CONTROL, CUSTODIA Y DISPENSACIÓN DE MEDICAMENTOS, MATERIALES E INSUMOS MÉDICOS; Y, OTROS</t>
  </si>
  <si>
    <t xml:space="preserve">530242 SERVICIOS DE ALMACENAMIENTO, CONTROL, CUSTODIA Y DISPENSACIÓN DE MEDICAMENTOS, MATERIALES E INSUMOS MÉDICOS; Y, OTROS </t>
  </si>
  <si>
    <t>530301 PASAJES AL INTERIOR</t>
  </si>
  <si>
    <t>530302 PASAJES AL EXTERIOR</t>
  </si>
  <si>
    <t>530303 VIÁTICOS Y SUBSISTENCIAS EN EL INTERIOR</t>
  </si>
  <si>
    <t>530404 MAQUINARIAS Y EQUIPOS (INSTALACIÓN, MANTENIMIENTO Y REPARACIÓN)</t>
  </si>
  <si>
    <t>530422 VEHÍCULOS TERRESTRES (MANTENIMIENTO Y REPARACIÓN)</t>
  </si>
  <si>
    <t>530601 CONSULTORÍA, ASESORIA E INVESTIGACIÓN ESPECIALIZADA</t>
  </si>
  <si>
    <t>530602 SERVICIOS DE AUDITORIA</t>
  </si>
  <si>
    <t>530606 HONORARIOS POR CONTRATOS CIVILES DE SERVICIOS</t>
  </si>
  <si>
    <t>530612 CAPACITACIÓN A SERVIDORES PÚBLICOS</t>
  </si>
  <si>
    <t>530702 ARRENDAMIENTO Y LICENCIA DE USO DE PAQUETES INFORMÁTICOS</t>
  </si>
  <si>
    <t>530704 MANTENIMIENTO Y REPARACIÓN DE EQUIPOS Y SISTEMAS INFORMÁTICOS</t>
  </si>
  <si>
    <t>530801 ALIMENTOS Y BEBIDAS</t>
  </si>
  <si>
    <t>530802 VESTUARIO LENCERÍA Y PRENDAS DE PROTECCIÓN</t>
  </si>
  <si>
    <t>530804 MATERIALES DE OFICINA</t>
  </si>
  <si>
    <t>530805 MATERIALES DE ASEO</t>
  </si>
  <si>
    <t>530808 INTRUMENTAL MÉDICO QUIRÚRJICO</t>
  </si>
  <si>
    <t>530809 MEDICINAS Y PRODUCTOS FARMACEUTICOS</t>
  </si>
  <si>
    <t>530811 INSUMOS, MATERIALES Y SUMINISTROS PARA LA CONSTRUCCIÓN, ELECTRICIDAD, PLOMERÍA, CARPINTERÍA, SEÑALIZACIÓN VIAL, NAVEGACIÓN Y CONTRA INCENDIOS</t>
  </si>
  <si>
    <t xml:space="preserve">530811 INSUMOS, MATERIALES Y SUMINISTROS PARA LA CONSTRUCCIÓN, ELECTRICIDAD, PLOMERÍA, CARPINTERÍA, SEÑALIZACIÓN VIAL, NAVEGACIÓN Y CONTRA INCENDIOS </t>
  </si>
  <si>
    <t>530812 MATERIALES DIDACTICOS</t>
  </si>
  <si>
    <t>530826 DISPOSITIVOS MÉDICOS DE USO GENERAL</t>
  </si>
  <si>
    <t>530837 COMBUSTIBLES Y LUBRICANTES</t>
  </si>
  <si>
    <t>530841 REPUESTOS Y ACCESORIOS PARA VEHÍCULOS TERRESTRES</t>
  </si>
  <si>
    <t xml:space="preserve">530844 REPUESTOS Y ACCESORIOS PARA MAQUINARIAS, PLANTAS ELÉCTRICAS, EQUIPOS Y OTROS </t>
  </si>
  <si>
    <t>531403 MOBILIARIO (NO DEPRECIABLE)</t>
  </si>
  <si>
    <t>531404 MAQUINARIAS Y EQUIPOS (NO DEPRECIABLES)</t>
  </si>
  <si>
    <t>531406 HERRAMIENTAS</t>
  </si>
  <si>
    <t>531407 EQUIPOS, SISTEMAS Y PAQUETES INFORMÁTICOS</t>
  </si>
  <si>
    <t>570102 TASAS GENERALES, IMPUESTOS, CONTRIBUCIONES, PERMISOS, LICENCIAS Y PATENTES</t>
  </si>
  <si>
    <t>570201 SEGUROS</t>
  </si>
  <si>
    <t>570203 COMISIONES BANCARIAS</t>
  </si>
  <si>
    <t>570206 COSTAS JUDICIALES</t>
  </si>
  <si>
    <t>580101 TRANSFERENCIAS AL GOBIERNO CENTRAL</t>
  </si>
  <si>
    <t>710105 REMUNERACIONES UNIFICADAS</t>
  </si>
  <si>
    <t>710106 SALARIOS UNIFICADOS</t>
  </si>
  <si>
    <t>710203 DECIMOTERCER SUELDO</t>
  </si>
  <si>
    <t>710204 DECIMOCUARTO SUELDO</t>
  </si>
  <si>
    <t>710304 COMPENSACION POR TRANSPORTE</t>
  </si>
  <si>
    <t>710306 ALIMENTACION EMPLEADOS REFRIGERIOS</t>
  </si>
  <si>
    <t>710401 POR CARGAS FAMILIARES</t>
  </si>
  <si>
    <t>710408 SUBSIDIO DE ANTIGUEDAD</t>
  </si>
  <si>
    <t>710509 HORAS EXTRAORDINARIAS Y SUPLEMENTARI</t>
  </si>
  <si>
    <t>710512 SUBROGACION</t>
  </si>
  <si>
    <t>710513 ENCARGO</t>
  </si>
  <si>
    <t>710601 APORTE PATRONAL</t>
  </si>
  <si>
    <t>710602 FONDO DE RESERVA</t>
  </si>
  <si>
    <t>710704 COMPENSACIÓN POR DESAHUCIO</t>
  </si>
  <si>
    <t>710707 COMPENSACION VACACIONES NO GOZADAS</t>
  </si>
  <si>
    <t>710709 POR RENUNCIA VOLUNTARIA</t>
  </si>
  <si>
    <t>710711 INDEMNIZACIONES LABORABLES</t>
  </si>
  <si>
    <t>730104 ENERGIA ELECTRICA</t>
  </si>
  <si>
    <t>730105 TELECOMUNICACIONES</t>
  </si>
  <si>
    <t>730202 FLETES Y MANIOBRAS</t>
  </si>
  <si>
    <t>730203 ALMACENAMIENTO, EMBALAJE, ENVASE Y RECARGA DE EXTINTORES</t>
  </si>
  <si>
    <t>730204 EDICIÓN, IMPRESIÓN, REPRODUCCIÓN, PUBLICACIONES, SUSCRIPCIONES, FOTOCOPIADO, TRADUCCIÓN, EMPASTADO,
ENMARCACIÓN, SERIGRAFÍA, FOTOGRAFÍA, CARNETIZACIÓN, FILMACIÓN E IMÁGENES SATELITALES.</t>
  </si>
  <si>
    <t>730208 SERVICIO DE VIGILANCIA</t>
  </si>
  <si>
    <t>730209 SERVICIO DE ASEO</t>
  </si>
  <si>
    <t xml:space="preserve">730217 SERVICIOS DE DIFUSIÓN E INFORMACIÓN </t>
  </si>
  <si>
    <t>730218 SERVICIOS DE PUBLICIDAD Y PROPAGANDA EN MEDIOS DE COMUNICACIÓN MASIVA</t>
  </si>
  <si>
    <t>730219 SERVICIOS DE PUBLICIDAD Y PROPAGANDA USANDO OTROS MEDIOS</t>
  </si>
  <si>
    <t>730404 MAQUINARIAS Y EQUIPOS (INSTALACIÓN MANTENIMIENTO Y REPACIÓN)</t>
  </si>
  <si>
    <t>730405 Vehículos (Mantenimiento y Reparación)</t>
  </si>
  <si>
    <t>730406 HERRAMIENTAS (MANTENIMIENTO Y REPARACIÓN)</t>
  </si>
  <si>
    <t>730420 INSTALACIÓN, MANTENIMIENTO Y REPARACIÓN DE EDIFICIOS, LOCALES Y RESIDENCIAS DE PROPIEDAD DE LAS ENTIDADES PÚBLICAS</t>
  </si>
  <si>
    <t>730422 VEHÍCULOS TERRESTRES (MANTENIMIENTO Y REPARACIÓN)</t>
  </si>
  <si>
    <t>730504 MAQUINARIAS Y EQUIPOS (ARRENDAMIENTO)</t>
  </si>
  <si>
    <t>730517 VEHICULOS TERRESTRES (ARRENDAMIENTO)</t>
  </si>
  <si>
    <t>730607 SERVICIOS TÉCNICOS ESPECIALIZADOS</t>
  </si>
  <si>
    <t>730704 MANTENIMIENTO Y REPARACIÓN DE EQUIPOS Y SISTEMAS INFORMÁTICOS</t>
  </si>
  <si>
    <t>730804 MATERIALES DE OFICINA</t>
  </si>
  <si>
    <t>730805 MATERIALES DE ASEO</t>
  </si>
  <si>
    <t>730806 Herramientas y Equipos Menores</t>
  </si>
  <si>
    <t xml:space="preserve">730811 INSUMOS, MATERIALES Y SUMINISTROS PARA LA CONSTRUCCIÓN, ELECTRICIDAD, PLOMERÍA, CARPINTERÍA, SEÑALIZACIÓN VIAL, NAVEGACIÓN Y CONTRA INCENDIOS </t>
  </si>
  <si>
    <t>730837 COMBUSTIBLES, LUBRICANTES Y ADITIVOS EN GENERAL PARA VEHÍCULOS TERRESTRES</t>
  </si>
  <si>
    <t>730841 REPUESTOS Y ACCESORIOS PARA VEHÍCULOS TERRESTRES</t>
  </si>
  <si>
    <t>730844 REPUESTOS Y ACCESORIOS PARA MAQUINARIAS, PLANTAS ELÉCTRICAS, EQUIPOS Y OTROS</t>
  </si>
  <si>
    <t>731404 MAQUINARIAS Y EQUIPOS</t>
  </si>
  <si>
    <t>731406 HERRAMIENTAS</t>
  </si>
  <si>
    <t>731406 HERRAMIENTAS (NO DEPRECIABLES)</t>
  </si>
  <si>
    <t>731407 EQUIPOS SISTEMAS Y PAQUETES INFORMATICOS</t>
  </si>
  <si>
    <t>750107 ASIGNACIONES DESTINADAS PARA LA CONSTRUCCIÓN DE EDIFICACIONES</t>
  </si>
  <si>
    <t>840103 MOBILIARIOS (DE LARGA DURACIÓN)</t>
  </si>
  <si>
    <t>840104 MAQUINARIAS Y EQUIPOS</t>
  </si>
  <si>
    <t>840105 VEHÍCULOS</t>
  </si>
  <si>
    <t>840106 HERRAMIENTAS (LARGA DURACIÓN)</t>
  </si>
  <si>
    <t>840107 EQUIPOS SISTEMAS Y PAQUETES INFORMÁTICOS</t>
  </si>
  <si>
    <t xml:space="preserve">840202 EDIFICIOS, LOCALES Y RESIDENCIAS (INMUEBLES)
</t>
  </si>
  <si>
    <t>840402 LICENCIAS COMPUTACIONALES</t>
  </si>
  <si>
    <t>AL 31 DE DICIEMBRE DE 2018</t>
  </si>
  <si>
    <t>ING. JOSE CHAMORRO</t>
  </si>
  <si>
    <t>GERENTE GENERAL, SUBROGANTE</t>
  </si>
  <si>
    <t>GERENTE ADMINISTRATIVA FINANCIERA</t>
  </si>
  <si>
    <t>ING. JORGE SANZ</t>
  </si>
  <si>
    <t>COORDINADOR FINANCIERO</t>
  </si>
  <si>
    <t>ING. JALIL GARCÍA</t>
  </si>
  <si>
    <t>ESPECIALISTA DE PRESUPUESTO 2</t>
  </si>
  <si>
    <t>EMPRESA PÚBLICA METROPOLITANA DE TRANSPORTE DE PASAJEROS DE QUITO</t>
  </si>
  <si>
    <t>LIQUIDACIÓN PRESUPUESTARIA DE INGRESOS</t>
  </si>
  <si>
    <t>LIQUIDACIÓN PRESUPUESTARIA DE GASTOS</t>
  </si>
  <si>
    <t>ECON. ALEXANDRA LASTRA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</si>
</sst>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164" fontId="0" fillId="0" borderId="0" xfId="1" applyFont="1"/>
    <xf numFmtId="10" fontId="0" fillId="0" borderId="0" xfId="2" applyNumberFormat="1" applyFont="1"/>
    <xf numFmtId="10" fontId="0" fillId="0" borderId="0" xfId="0" applyNumberFormat="1"/>
    <xf numFmtId="164" fontId="0" fillId="0" borderId="0" xfId="0" applyNumberFormat="1"/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/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4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.00_ ;\-#,##0.00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4" formatCode="#,##0.00"/>
      <alignment horizontal="general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4" formatCode="#,##0.00"/>
      <alignment horizontal="general" vertical="center" textRotation="0" wrapText="0" indent="0" justifyLastLine="0" shrinkToFit="0" readingOrder="0"/>
    </dxf>
    <dxf>
      <numFmt numFmtId="4" formatCode="#,##0.00"/>
      <alignment horizontal="general" vertical="center" textRotation="0" wrapText="0" indent="0" justifyLastLine="0" shrinkToFit="0" readingOrder="0"/>
    </dxf>
    <dxf>
      <numFmt numFmtId="4" formatCode="#,##0.00"/>
      <alignment horizontal="general" vertical="center" textRotation="0" wrapText="0" indent="0" justifyLastLine="0" shrinkToFit="0" readingOrder="0"/>
    </dxf>
    <dxf>
      <numFmt numFmtId="4" formatCode="#,##0.00"/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306917</xdr:colOff>
      <xdr:row>0</xdr:row>
      <xdr:rowOff>84666</xdr:rowOff>
    </xdr:from>
    <xdr:to>
      <xdr:col>7</xdr:col>
      <xdr:colOff>787594</xdr:colOff>
      <xdr:row>3</xdr:row>
      <xdr:rowOff>160956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0667" y="84666"/>
          <a:ext cx="1390844" cy="647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412749</xdr:colOff>
      <xdr:row>0</xdr:row>
      <xdr:rowOff>127000</xdr:rowOff>
    </xdr:from>
    <xdr:to>
      <xdr:col>7</xdr:col>
      <xdr:colOff>247843</xdr:colOff>
      <xdr:row>3</xdr:row>
      <xdr:rowOff>77595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0749" y="127000"/>
          <a:ext cx="1120969" cy="522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tion04\franklin\QAPE\Proyectos\CON_PE_d5_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4\2013\Documents%20and%20Settings\cramos67\Configuraci&#243;n%20local\Archivos%20temporales%20de%20Internet\Content.Outlook\SEC6HS2E\ATROLEBUS\GERENCIAS\GAF\04B-DEMOSTRACION%20Flujo%20de%20Caja%20Operacional%20Anual%20-%20Particular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QAPE\Proyectos\CON_PE_d5_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MACIA~1.016\CONFIG~1\Temp\notesFFF692\CON_PE_d5_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SALAZ~1\CONFIG~1\Temp\notesE1EF34\CON_PE_d5_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QAPE\Proyectos\CON_PE_d5_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MACIA~1.016\CONFIG~1\Temp\notesFFF692\CON_PE_d5_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SALAZ~1\CONFIG~1\Temp\notesE1EF34\CON_PE_d5_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8.03\bsc\DOCUME~1\MMORA6~1.016\CONFIG~1\Temp\Directorio%20temporal%201%20para%20Matriz%20de%20Costos%20UOST%202000.zip\COSTO$$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_PE_d5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  <sheetName val="CON_PE_d5_04"/>
      <sheetName val="BDD (2)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Ingresos Colegiatura"/>
      <sheetName val="Ingresos Matricula"/>
      <sheetName val="Ingresos Totales"/>
      <sheetName val="Flujo de Caja"/>
      <sheetName val="Calculos (No Usar)"/>
    </sheetNames>
    <sheetDataSet>
      <sheetData sheetId="0">
        <row r="19">
          <cell r="B19">
            <v>987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de Obra"/>
      <sheetName val="Insumos"/>
      <sheetName val="Vehículos"/>
      <sheetName val="Arriendos"/>
      <sheetName val="Depreciación"/>
      <sheetName val="Serv. Púb"/>
      <sheetName val="Gtos Grales"/>
      <sheetName val="Rptos-Mant."/>
      <sheetName val="Seguros"/>
      <sheetName val="COSTOS"/>
      <sheetName val="Parámetros"/>
      <sheetName val="Inversiones"/>
      <sheetName val="Activo Fijo"/>
      <sheetName val="NómiSep"/>
      <sheetName val="Nómina"/>
      <sheetName val="Proyección"/>
      <sheetName val="Matriz"/>
      <sheetName val="BD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N</v>
          </cell>
        </row>
        <row r="1101">
          <cell r="B1101" t="str">
            <v>ARMAS DE LA BASTIDA LUIS NAPOLEON</v>
          </cell>
        </row>
        <row r="1102">
          <cell r="B1102" t="str">
            <v>CAIZA REINOSO CLELIO ALFREDO</v>
          </cell>
        </row>
        <row r="1103">
          <cell r="B1103" t="str">
            <v>CARRION VACA GLADYS GIOVANNA</v>
          </cell>
        </row>
        <row r="1104">
          <cell r="B1104" t="str">
            <v>ORTIZ HERDOIZA LUIS ANTONIO</v>
          </cell>
        </row>
        <row r="1105">
          <cell r="B1105" t="str">
            <v>CHAVEZ ESCOBAR SEGUNDO DARIO</v>
          </cell>
        </row>
        <row r="1106">
          <cell r="B1106" t="str">
            <v>DOICELA QUEVEDO MARTHA YOLANDA</v>
          </cell>
        </row>
        <row r="1107">
          <cell r="B1107" t="str">
            <v>MENDOZA BECERRA CARLOS ELIESER</v>
          </cell>
        </row>
        <row r="1108">
          <cell r="B1108" t="str">
            <v>MONAR PINOS EDUARDO HERMOGENES</v>
          </cell>
        </row>
        <row r="1109">
          <cell r="B1109" t="str">
            <v>PAREDES SANDOVAL SILVIA ELIZABETH</v>
          </cell>
        </row>
        <row r="1110">
          <cell r="B1110" t="str">
            <v>SILVA TORRES OLGA</v>
          </cell>
        </row>
        <row r="1111">
          <cell r="B1111" t="str">
            <v>GALARZA GOMEZ LUCIANO HUMBERTO</v>
          </cell>
        </row>
        <row r="1112">
          <cell r="B1112" t="str">
            <v>MORA LAINE LUIS OSWALDO</v>
          </cell>
        </row>
        <row r="1113">
          <cell r="B1113" t="str">
            <v>ALTAMIRANO BENAVIDEZ JAIME PATRICIO</v>
          </cell>
        </row>
        <row r="1114">
          <cell r="B1114" t="str">
            <v>LATORRE AIZAGA FRANKLIN LENIN</v>
          </cell>
        </row>
        <row r="1115">
          <cell r="B1115" t="str">
            <v>PAZMIÑO CHANGO ADRIANA DEL PILAR</v>
          </cell>
        </row>
        <row r="1116">
          <cell r="B1116" t="str">
            <v>CORDERO CORONEL PABLO MARCELO</v>
          </cell>
        </row>
        <row r="1117">
          <cell r="B1117" t="str">
            <v>CALERO LUIS FERNANDO</v>
          </cell>
        </row>
        <row r="1118">
          <cell r="B1118" t="str">
            <v>RODRIGUEZ CHANCUSIG YASMINA DE  LOURDES</v>
          </cell>
        </row>
        <row r="1119">
          <cell r="B1119" t="str">
            <v xml:space="preserve">VERGARA CASTELLANOS RODRIGO PATRICIO 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2" name="Tabla2" displayName="Tabla2" ref="A6:H18" totalsRowShown="0" headerRowDxfId="19" dataDxfId="18">
  <autoFilter ref="A6:H18"/>
  <tableColumns count="8">
    <tableColumn id="1" name="PARTIDA PRESUPUESTARIA" dataDxfId="17"/>
    <tableColumn id="2" name=" ASIGNACION INICIAL" dataDxfId="16"/>
    <tableColumn id="3" name=" REFORMAS" dataDxfId="15"/>
    <tableColumn id="4" name=" CODIFICADO" dataDxfId="14"/>
    <tableColumn id="5" name=" DEVENGADO" dataDxfId="13"/>
    <tableColumn id="6" name=" % DEV." dataDxfId="12"/>
    <tableColumn id="7" name=" EJECUTADO" dataDxfId="11"/>
    <tableColumn id="8" name=" % EJE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5:H124" totalsRowShown="0" headerRowDxfId="9" dataDxfId="8">
  <autoFilter ref="A5:H124"/>
  <tableColumns count="8">
    <tableColumn id="1" name="PARTIDA PRESUPUESTARIA" dataDxfId="7"/>
    <tableColumn id="2" name=" ASIGNACION INICIAL" dataDxfId="6"/>
    <tableColumn id="3" name=" REFORMAS" dataDxfId="5"/>
    <tableColumn id="4" name=" CODIFICADO" dataDxfId="4"/>
    <tableColumn id="5" name=" DEVENGADO" dataDxfId="3"/>
    <tableColumn id="6" name=" % DEV" dataDxfId="2"/>
    <tableColumn id="7" name=" PAGADO" dataDxfId="1"/>
    <tableColumn id="8" name=" % EJEC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zoomScale="90" zoomScaleNormal="90" zoomScaleSheetLayoutView="90" workbookViewId="0">
      <pane xSplit="2" ySplit="6" topLeftCell="C16" activePane="bottomRight" state="frozen"/>
      <selection activeCell="A11" sqref="A11"/>
      <selection pane="topRight" activeCell="A11" sqref="A11"/>
      <selection pane="bottomLeft" activeCell="A11" sqref="A11"/>
      <selection pane="bottomRight" activeCell="A3" sqref="A3:H3"/>
    </sheetView>
  </sheetViews>
  <sheetFormatPr baseColWidth="10" defaultRowHeight="15" x14ac:dyDescent="0.25"/>
  <cols>
    <col min="1" max="1" width="44.5703125" customWidth="1"/>
    <col min="2" max="2" width="21.140625" customWidth="1"/>
    <col min="3" max="3" width="17.140625" style="2" customWidth="1"/>
    <col min="4" max="4" width="14.140625" bestFit="1" customWidth="1"/>
    <col min="5" max="5" width="14.140625" customWidth="1"/>
    <col min="6" max="6" width="15" customWidth="1"/>
    <col min="7" max="7" width="13.5703125" bestFit="1" customWidth="1"/>
    <col min="8" max="8" width="14.28515625" customWidth="1"/>
    <col min="9" max="9" width="13.42578125" customWidth="1"/>
    <col min="10" max="10" width="16" customWidth="1"/>
    <col min="11" max="11" width="16.5703125" customWidth="1"/>
    <col min="12" max="12" width="14.140625" bestFit="1" customWidth="1"/>
    <col min="13" max="13" width="15.140625" bestFit="1" customWidth="1"/>
  </cols>
  <sheetData>
    <row r="1" spans="1:15" x14ac:dyDescent="0.25">
      <c r="A1" s="28" t="s">
        <v>149</v>
      </c>
      <c r="B1" s="28"/>
      <c r="C1" s="28"/>
      <c r="D1" s="28"/>
      <c r="E1" s="28"/>
      <c r="F1" s="28"/>
      <c r="G1" s="28"/>
      <c r="H1" s="28"/>
      <c r="I1" s="1"/>
      <c r="J1" s="1"/>
      <c r="K1" s="1"/>
    </row>
    <row r="2" spans="1:15" x14ac:dyDescent="0.25">
      <c r="A2" s="28" t="s">
        <v>150</v>
      </c>
      <c r="B2" s="28"/>
      <c r="C2" s="28"/>
      <c r="D2" s="28"/>
      <c r="E2" s="28"/>
      <c r="F2" s="28"/>
      <c r="G2" s="28"/>
      <c r="H2" s="28"/>
      <c r="I2" s="1"/>
      <c r="J2" s="1"/>
      <c r="K2" s="1"/>
    </row>
    <row r="3" spans="1:15" x14ac:dyDescent="0.25">
      <c r="A3" s="28" t="s">
        <v>141</v>
      </c>
      <c r="B3" s="28"/>
      <c r="C3" s="28"/>
      <c r="D3" s="28"/>
      <c r="E3" s="28"/>
      <c r="F3" s="28"/>
      <c r="G3" s="28"/>
      <c r="H3" s="28"/>
      <c r="I3" s="1"/>
      <c r="J3" s="1"/>
      <c r="K3" s="1"/>
    </row>
    <row r="6" spans="1:15" s="4" customFormat="1" ht="32.25" customHeight="1" x14ac:dyDescent="0.25">
      <c r="A6" s="3" t="s">
        <v>0</v>
      </c>
      <c r="B6" s="3" t="s">
        <v>1</v>
      </c>
      <c r="C6" s="3" t="s">
        <v>2</v>
      </c>
      <c r="D6" s="4" t="s">
        <v>3</v>
      </c>
      <c r="E6" s="4" t="s">
        <v>4</v>
      </c>
      <c r="F6" s="5" t="s">
        <v>5</v>
      </c>
      <c r="G6" s="5" t="s">
        <v>6</v>
      </c>
      <c r="H6" s="5" t="s">
        <v>7</v>
      </c>
      <c r="I6"/>
      <c r="J6"/>
      <c r="K6"/>
    </row>
    <row r="7" spans="1:15" x14ac:dyDescent="0.25">
      <c r="A7" s="6" t="s">
        <v>8</v>
      </c>
      <c r="B7" s="7">
        <v>117408</v>
      </c>
      <c r="C7" s="7">
        <v>-6267.1699999999837</v>
      </c>
      <c r="D7" s="7">
        <v>111140.83000000002</v>
      </c>
      <c r="E7" s="7">
        <v>45960.08</v>
      </c>
      <c r="F7" s="18">
        <v>0.41353011310064891</v>
      </c>
      <c r="G7" s="7">
        <v>45528.08</v>
      </c>
      <c r="H7" s="18">
        <v>0.40964315274593499</v>
      </c>
    </row>
    <row r="8" spans="1:15" ht="30" x14ac:dyDescent="0.25">
      <c r="A8" s="6" t="s">
        <v>9</v>
      </c>
      <c r="B8" s="7">
        <v>38419322.939999998</v>
      </c>
      <c r="C8" s="7">
        <v>1913657.62</v>
      </c>
      <c r="D8" s="7">
        <v>40332980.559999995</v>
      </c>
      <c r="E8" s="7">
        <v>40182774.619999997</v>
      </c>
      <c r="F8" s="18">
        <v>0.99627585321207424</v>
      </c>
      <c r="G8" s="7">
        <v>40182758.869999997</v>
      </c>
      <c r="H8" s="18">
        <v>0.99627546271279099</v>
      </c>
      <c r="L8" s="8"/>
      <c r="M8" s="8"/>
      <c r="N8" s="9"/>
      <c r="O8" s="10"/>
    </row>
    <row r="9" spans="1:15" x14ac:dyDescent="0.25">
      <c r="A9" s="6" t="s">
        <v>10</v>
      </c>
      <c r="B9" s="7">
        <v>212574.84</v>
      </c>
      <c r="C9" s="7">
        <v>7728.59</v>
      </c>
      <c r="D9" s="7">
        <v>220303.43</v>
      </c>
      <c r="E9" s="7">
        <v>176011.17</v>
      </c>
      <c r="F9" s="18">
        <v>0.79894884069667016</v>
      </c>
      <c r="G9" s="7">
        <v>159019.76999999999</v>
      </c>
      <c r="H9" s="18">
        <v>0.72182158035396904</v>
      </c>
      <c r="L9" s="8"/>
      <c r="M9" s="8"/>
      <c r="N9" s="10"/>
      <c r="O9" s="10"/>
    </row>
    <row r="10" spans="1:15" x14ac:dyDescent="0.25">
      <c r="A10" s="6" t="s">
        <v>11</v>
      </c>
      <c r="B10" s="7">
        <v>599389.79</v>
      </c>
      <c r="C10" s="7">
        <v>341367.67000000004</v>
      </c>
      <c r="D10" s="7">
        <v>940757.46000000008</v>
      </c>
      <c r="E10" s="7">
        <v>962416.77</v>
      </c>
      <c r="F10" s="18">
        <v>1.0230232668046022</v>
      </c>
      <c r="G10" s="7">
        <v>962150.7</v>
      </c>
      <c r="H10" s="18">
        <v>1.0227404415161372</v>
      </c>
      <c r="L10" s="8"/>
      <c r="M10" s="8"/>
      <c r="N10" s="10"/>
      <c r="O10" s="10"/>
    </row>
    <row r="11" spans="1:15" x14ac:dyDescent="0.25">
      <c r="A11" s="6" t="s">
        <v>12</v>
      </c>
      <c r="B11" s="7">
        <v>37030.699999999997</v>
      </c>
      <c r="C11" s="7">
        <v>16152.59</v>
      </c>
      <c r="D11" s="7">
        <v>53183.289999999994</v>
      </c>
      <c r="E11" s="7">
        <v>51394.62</v>
      </c>
      <c r="F11" s="18">
        <v>0.96636781966666618</v>
      </c>
      <c r="G11" s="7">
        <v>44081.2</v>
      </c>
      <c r="H11" s="18">
        <v>0.82885432623668076</v>
      </c>
      <c r="L11" s="11"/>
      <c r="M11" s="8"/>
      <c r="N11" s="10"/>
      <c r="O11" s="10"/>
    </row>
    <row r="12" spans="1:15" ht="30" x14ac:dyDescent="0.25">
      <c r="A12" s="6" t="s">
        <v>13</v>
      </c>
      <c r="B12" s="7">
        <v>0</v>
      </c>
      <c r="C12" s="7">
        <v>8288.57</v>
      </c>
      <c r="D12" s="7">
        <v>8288.57</v>
      </c>
      <c r="E12" s="7">
        <v>8288.57</v>
      </c>
      <c r="F12" s="18">
        <v>1</v>
      </c>
      <c r="G12" s="7">
        <v>8288.57</v>
      </c>
      <c r="H12" s="18">
        <v>1</v>
      </c>
    </row>
    <row r="13" spans="1:15" x14ac:dyDescent="0.25">
      <c r="A13" s="6" t="s">
        <v>14</v>
      </c>
      <c r="B13" s="7">
        <v>154461.18</v>
      </c>
      <c r="C13" s="7">
        <v>50474.9</v>
      </c>
      <c r="D13" s="7">
        <v>204936.08</v>
      </c>
      <c r="E13" s="7">
        <v>256259.87</v>
      </c>
      <c r="F13" s="18">
        <v>1.2504380390217282</v>
      </c>
      <c r="G13" s="7">
        <v>254284.02</v>
      </c>
      <c r="H13" s="18">
        <v>1.2407967401347777</v>
      </c>
    </row>
    <row r="14" spans="1:15" ht="30" x14ac:dyDescent="0.25">
      <c r="A14" s="6" t="s">
        <v>15</v>
      </c>
      <c r="B14" s="7">
        <v>0</v>
      </c>
      <c r="C14" s="7">
        <v>6000</v>
      </c>
      <c r="D14" s="7">
        <v>6000</v>
      </c>
      <c r="E14" s="7">
        <v>2222.0300000000002</v>
      </c>
      <c r="F14" s="18">
        <v>0.37033833333333338</v>
      </c>
      <c r="G14" s="7">
        <v>2222.0300000000002</v>
      </c>
      <c r="H14" s="18">
        <v>0.37033833333333338</v>
      </c>
    </row>
    <row r="15" spans="1:15" x14ac:dyDescent="0.25">
      <c r="A15" s="6" t="s">
        <v>16</v>
      </c>
      <c r="B15" s="7">
        <v>45000000</v>
      </c>
      <c r="C15" s="7">
        <v>3333916.04</v>
      </c>
      <c r="D15" s="7">
        <v>48333916.039999999</v>
      </c>
      <c r="E15" s="7">
        <v>48333916.039999999</v>
      </c>
      <c r="F15" s="18">
        <v>1</v>
      </c>
      <c r="G15" s="7">
        <v>46333916.039999999</v>
      </c>
      <c r="H15" s="18">
        <v>0.95862118851812361</v>
      </c>
    </row>
    <row r="16" spans="1:15" x14ac:dyDescent="0.25">
      <c r="A16" s="6" t="s">
        <v>17</v>
      </c>
      <c r="B16" s="7">
        <v>0</v>
      </c>
      <c r="C16" s="7">
        <v>1563378.14</v>
      </c>
      <c r="D16" s="7">
        <v>1563378.14</v>
      </c>
      <c r="E16" s="7">
        <v>1563378.14</v>
      </c>
      <c r="F16" s="18">
        <v>1</v>
      </c>
      <c r="G16" s="7">
        <v>1563378.14</v>
      </c>
      <c r="H16" s="18">
        <v>1</v>
      </c>
    </row>
    <row r="17" spans="1:8" ht="45" x14ac:dyDescent="0.25">
      <c r="A17" s="6" t="s">
        <v>18</v>
      </c>
      <c r="B17" s="7">
        <v>1846040.4</v>
      </c>
      <c r="C17" s="7">
        <v>1365014.77</v>
      </c>
      <c r="D17" s="7">
        <v>3211055.17</v>
      </c>
      <c r="E17" s="7">
        <v>3135588.58</v>
      </c>
      <c r="F17" s="18">
        <v>0.9764978843387484</v>
      </c>
      <c r="G17" s="7">
        <v>3135588.58</v>
      </c>
      <c r="H17" s="18">
        <v>0.9764978843387484</v>
      </c>
    </row>
    <row r="18" spans="1:8" s="23" customFormat="1" x14ac:dyDescent="0.25">
      <c r="A18" s="24" t="s">
        <v>19</v>
      </c>
      <c r="B18" s="25">
        <v>86386227.850000009</v>
      </c>
      <c r="C18" s="25">
        <v>8599711.7200000007</v>
      </c>
      <c r="D18" s="26">
        <v>94985939.569999993</v>
      </c>
      <c r="E18" s="26">
        <v>94718210.489999995</v>
      </c>
      <c r="F18" s="27">
        <v>0.99718138198967132</v>
      </c>
      <c r="G18" s="25">
        <v>92691216</v>
      </c>
      <c r="H18" s="27">
        <v>0.97584143947632485</v>
      </c>
    </row>
    <row r="19" spans="1:8" x14ac:dyDescent="0.25">
      <c r="C19"/>
    </row>
    <row r="20" spans="1:8" x14ac:dyDescent="0.25">
      <c r="C20"/>
    </row>
    <row r="21" spans="1:8" x14ac:dyDescent="0.25">
      <c r="C21"/>
    </row>
    <row r="22" spans="1:8" x14ac:dyDescent="0.25">
      <c r="C22"/>
    </row>
    <row r="23" spans="1:8" x14ac:dyDescent="0.25">
      <c r="A23" s="23" t="s">
        <v>142</v>
      </c>
      <c r="B23" s="23"/>
      <c r="C23" s="23"/>
      <c r="D23" s="23" t="s">
        <v>152</v>
      </c>
    </row>
    <row r="24" spans="1:8" x14ac:dyDescent="0.25">
      <c r="A24" s="23" t="s">
        <v>143</v>
      </c>
      <c r="B24" s="23"/>
      <c r="C24" s="23"/>
      <c r="D24" s="23" t="s">
        <v>144</v>
      </c>
    </row>
    <row r="25" spans="1:8" x14ac:dyDescent="0.25">
      <c r="A25" s="23"/>
      <c r="B25" s="23"/>
      <c r="C25" s="23"/>
      <c r="D25" s="23"/>
    </row>
    <row r="26" spans="1:8" ht="15" customHeight="1" x14ac:dyDescent="0.25">
      <c r="A26" s="23"/>
      <c r="B26" s="23"/>
      <c r="C26" s="23"/>
      <c r="D26" s="23"/>
    </row>
    <row r="27" spans="1:8" x14ac:dyDescent="0.25">
      <c r="A27" s="23"/>
      <c r="B27" s="23"/>
      <c r="C27" s="23"/>
      <c r="D27" s="23"/>
    </row>
    <row r="28" spans="1:8" x14ac:dyDescent="0.25">
      <c r="A28" s="23"/>
      <c r="B28" s="23"/>
      <c r="C28" s="23"/>
      <c r="D28" s="23"/>
    </row>
    <row r="29" spans="1:8" x14ac:dyDescent="0.25">
      <c r="A29" s="23" t="s">
        <v>145</v>
      </c>
      <c r="B29" s="23"/>
      <c r="C29" s="23"/>
      <c r="D29" s="23" t="s">
        <v>147</v>
      </c>
    </row>
    <row r="30" spans="1:8" x14ac:dyDescent="0.25">
      <c r="A30" s="23" t="s">
        <v>146</v>
      </c>
      <c r="B30" s="23"/>
      <c r="C30" s="23"/>
      <c r="D30" s="23" t="s">
        <v>148</v>
      </c>
    </row>
    <row r="31" spans="1:8" x14ac:dyDescent="0.25">
      <c r="C31"/>
    </row>
    <row r="32" spans="1:8" x14ac:dyDescent="0.25">
      <c r="C32"/>
    </row>
    <row r="33" spans="3:3" x14ac:dyDescent="0.25">
      <c r="C33"/>
    </row>
    <row r="34" spans="3:3" x14ac:dyDescent="0.25">
      <c r="C34"/>
    </row>
    <row r="35" spans="3:3" x14ac:dyDescent="0.25">
      <c r="C35"/>
    </row>
    <row r="36" spans="3:3" x14ac:dyDescent="0.25">
      <c r="C36"/>
    </row>
    <row r="37" spans="3:3" x14ac:dyDescent="0.25">
      <c r="C37"/>
    </row>
  </sheetData>
  <mergeCells count="3">
    <mergeCell ref="A1:H1"/>
    <mergeCell ref="A2:H2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horizontalDpi="4294967294" verticalDpi="4294967294" r:id="rId1"/>
  <headerFooter>
    <oddFooter>&amp;R&amp;P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abSelected="1" view="pageBreakPreview" topLeftCell="A115" zoomScale="60" zoomScaleNormal="100" workbookViewId="0">
      <selection activeCell="E122" sqref="E122"/>
    </sheetView>
  </sheetViews>
  <sheetFormatPr baseColWidth="10" defaultRowHeight="15" x14ac:dyDescent="0.25"/>
  <cols>
    <col min="1" max="1" width="52.42578125" customWidth="1"/>
    <col min="2" max="2" width="19.28515625" customWidth="1"/>
    <col min="3" max="3" width="15.5703125" customWidth="1"/>
    <col min="4" max="7" width="19.28515625" customWidth="1"/>
  </cols>
  <sheetData>
    <row r="1" spans="1:8" x14ac:dyDescent="0.25">
      <c r="A1" s="28" t="str">
        <f>+'CED INGRESOS'!A1:H1</f>
        <v>EMPRESA PÚBLICA METROPOLITANA DE TRANSPORTE DE PASAJEROS DE QUITO</v>
      </c>
      <c r="B1" s="28"/>
      <c r="C1" s="28"/>
      <c r="D1" s="28"/>
      <c r="E1" s="28"/>
      <c r="F1" s="28"/>
      <c r="G1" s="28"/>
      <c r="H1" s="28"/>
    </row>
    <row r="2" spans="1:8" x14ac:dyDescent="0.25">
      <c r="A2" s="28" t="s">
        <v>151</v>
      </c>
      <c r="B2" s="28"/>
      <c r="C2" s="28"/>
      <c r="D2" s="28"/>
      <c r="E2" s="28"/>
      <c r="F2" s="28"/>
      <c r="G2" s="28"/>
      <c r="H2" s="28"/>
    </row>
    <row r="3" spans="1:8" x14ac:dyDescent="0.25">
      <c r="A3" s="28" t="s">
        <v>141</v>
      </c>
      <c r="B3" s="28"/>
      <c r="C3" s="28"/>
      <c r="D3" s="28"/>
      <c r="E3" s="28"/>
      <c r="F3" s="28"/>
      <c r="G3" s="28"/>
      <c r="H3" s="28"/>
    </row>
    <row r="5" spans="1:8" s="5" customFormat="1" x14ac:dyDescent="0.25">
      <c r="A5" s="13" t="s">
        <v>0</v>
      </c>
      <c r="B5" s="13" t="s">
        <v>1</v>
      </c>
      <c r="C5" s="13" t="s">
        <v>2</v>
      </c>
      <c r="D5" s="4" t="s">
        <v>3</v>
      </c>
      <c r="E5" s="4" t="s">
        <v>4</v>
      </c>
      <c r="F5" s="12" t="s">
        <v>20</v>
      </c>
      <c r="G5" s="13" t="s">
        <v>21</v>
      </c>
      <c r="H5" s="13" t="s">
        <v>22</v>
      </c>
    </row>
    <row r="6" spans="1:8" x14ac:dyDescent="0.25">
      <c r="A6" s="14" t="s">
        <v>23</v>
      </c>
      <c r="B6" s="15">
        <v>4052300</v>
      </c>
      <c r="C6" s="15">
        <v>-1075304.55</v>
      </c>
      <c r="D6" s="16">
        <v>2976995.45</v>
      </c>
      <c r="E6" s="15">
        <v>2976995.45</v>
      </c>
      <c r="F6" s="17">
        <v>1</v>
      </c>
      <c r="G6" s="15">
        <v>2908173.7600000007</v>
      </c>
      <c r="H6" s="17">
        <v>0.97688216486860957</v>
      </c>
    </row>
    <row r="7" spans="1:8" x14ac:dyDescent="0.25">
      <c r="A7" s="14" t="s">
        <v>24</v>
      </c>
      <c r="B7" s="15">
        <v>0</v>
      </c>
      <c r="C7" s="15">
        <v>26706.82</v>
      </c>
      <c r="D7" s="16">
        <v>26706.82</v>
      </c>
      <c r="E7" s="15">
        <v>26706.820000000007</v>
      </c>
      <c r="F7" s="17">
        <v>1.0000000000000002</v>
      </c>
      <c r="G7" s="15">
        <v>25374.02</v>
      </c>
      <c r="H7" s="17">
        <v>0.95009514423656583</v>
      </c>
    </row>
    <row r="8" spans="1:8" x14ac:dyDescent="0.25">
      <c r="A8" s="14" t="s">
        <v>25</v>
      </c>
      <c r="B8" s="15">
        <v>4000</v>
      </c>
      <c r="C8" s="15">
        <v>-4000</v>
      </c>
      <c r="D8" s="16">
        <v>0</v>
      </c>
      <c r="E8" s="15">
        <v>0</v>
      </c>
      <c r="F8" s="17">
        <v>0</v>
      </c>
      <c r="G8" s="15">
        <v>0</v>
      </c>
      <c r="H8" s="17">
        <v>0</v>
      </c>
    </row>
    <row r="9" spans="1:8" x14ac:dyDescent="0.25">
      <c r="A9" s="14" t="s">
        <v>26</v>
      </c>
      <c r="B9" s="15">
        <v>366000</v>
      </c>
      <c r="C9" s="15">
        <v>-104127.49</v>
      </c>
      <c r="D9" s="16">
        <v>261872.51</v>
      </c>
      <c r="E9" s="15">
        <v>261872.51000000007</v>
      </c>
      <c r="F9" s="17">
        <v>1.0000000000000002</v>
      </c>
      <c r="G9" s="15">
        <v>241170.11999999997</v>
      </c>
      <c r="H9" s="17">
        <v>0.9209447757613044</v>
      </c>
    </row>
    <row r="10" spans="1:8" x14ac:dyDescent="0.25">
      <c r="A10" s="14" t="s">
        <v>27</v>
      </c>
      <c r="B10" s="15">
        <v>92400</v>
      </c>
      <c r="C10" s="15">
        <v>-17985.61</v>
      </c>
      <c r="D10" s="16">
        <v>74414.39</v>
      </c>
      <c r="E10" s="15">
        <v>74414.386666666658</v>
      </c>
      <c r="F10" s="17">
        <v>0.99999995520579632</v>
      </c>
      <c r="G10" s="15">
        <v>45451.856666666688</v>
      </c>
      <c r="H10" s="17">
        <v>0.61079391589001386</v>
      </c>
    </row>
    <row r="11" spans="1:8" x14ac:dyDescent="0.25">
      <c r="A11" s="14" t="s">
        <v>28</v>
      </c>
      <c r="B11" s="15">
        <v>25600</v>
      </c>
      <c r="C11" s="15">
        <v>-8985</v>
      </c>
      <c r="D11" s="16">
        <v>16615</v>
      </c>
      <c r="E11" s="15">
        <v>16615</v>
      </c>
      <c r="F11" s="17">
        <v>1</v>
      </c>
      <c r="G11" s="15">
        <v>16560.25</v>
      </c>
      <c r="H11" s="17">
        <v>0.99670478483298219</v>
      </c>
    </row>
    <row r="12" spans="1:8" x14ac:dyDescent="0.25">
      <c r="A12" s="14" t="s">
        <v>29</v>
      </c>
      <c r="B12" s="15">
        <v>0</v>
      </c>
      <c r="C12" s="15">
        <v>4936</v>
      </c>
      <c r="D12" s="16">
        <v>4936</v>
      </c>
      <c r="E12" s="15">
        <v>4936</v>
      </c>
      <c r="F12" s="17">
        <v>1</v>
      </c>
      <c r="G12" s="15">
        <v>4936</v>
      </c>
      <c r="H12" s="17">
        <v>1</v>
      </c>
    </row>
    <row r="13" spans="1:8" x14ac:dyDescent="0.25">
      <c r="A13" s="14" t="s">
        <v>30</v>
      </c>
      <c r="B13" s="15">
        <v>0</v>
      </c>
      <c r="C13" s="15">
        <v>19.3</v>
      </c>
      <c r="D13" s="16">
        <v>19.3</v>
      </c>
      <c r="E13" s="15">
        <v>19.3</v>
      </c>
      <c r="F13" s="17">
        <v>1</v>
      </c>
      <c r="G13" s="15">
        <v>19.3</v>
      </c>
      <c r="H13" s="17">
        <v>1</v>
      </c>
    </row>
    <row r="14" spans="1:8" x14ac:dyDescent="0.25">
      <c r="A14" s="14" t="s">
        <v>31</v>
      </c>
      <c r="B14" s="15">
        <v>0</v>
      </c>
      <c r="C14" s="15">
        <v>1394.92</v>
      </c>
      <c r="D14" s="16">
        <v>1394.92</v>
      </c>
      <c r="E14" s="15">
        <v>1394.92</v>
      </c>
      <c r="F14" s="17">
        <v>1</v>
      </c>
      <c r="G14" s="15">
        <v>1394.92</v>
      </c>
      <c r="H14" s="17">
        <v>1</v>
      </c>
    </row>
    <row r="15" spans="1:8" x14ac:dyDescent="0.25">
      <c r="A15" s="14" t="s">
        <v>32</v>
      </c>
      <c r="B15" s="15">
        <v>339500</v>
      </c>
      <c r="C15" s="15">
        <v>-223963.62</v>
      </c>
      <c r="D15" s="16">
        <v>115536.38</v>
      </c>
      <c r="E15" s="15">
        <v>115536.38000000002</v>
      </c>
      <c r="F15" s="17">
        <v>1.0000000000000002</v>
      </c>
      <c r="G15" s="15">
        <v>114417.16000000002</v>
      </c>
      <c r="H15" s="17">
        <v>0.99031283479714372</v>
      </c>
    </row>
    <row r="16" spans="1:8" x14ac:dyDescent="0.25">
      <c r="A16" s="14" t="s">
        <v>33</v>
      </c>
      <c r="B16" s="15">
        <v>37500</v>
      </c>
      <c r="C16" s="15">
        <v>-29405.78</v>
      </c>
      <c r="D16" s="16">
        <v>8094.2200000000012</v>
      </c>
      <c r="E16" s="15">
        <v>8094.2199999999993</v>
      </c>
      <c r="F16" s="17">
        <v>0.99999999999999978</v>
      </c>
      <c r="G16" s="15">
        <v>8094.2199999999993</v>
      </c>
      <c r="H16" s="17">
        <v>0.99999999999999978</v>
      </c>
    </row>
    <row r="17" spans="1:8" x14ac:dyDescent="0.25">
      <c r="A17" s="14" t="s">
        <v>34</v>
      </c>
      <c r="B17" s="15">
        <v>23100</v>
      </c>
      <c r="C17" s="15">
        <v>-5578.94</v>
      </c>
      <c r="D17" s="16">
        <v>17521.060000000001</v>
      </c>
      <c r="E17" s="15">
        <v>17521.060000000001</v>
      </c>
      <c r="F17" s="17">
        <v>1</v>
      </c>
      <c r="G17" s="15">
        <v>17521.060000000001</v>
      </c>
      <c r="H17" s="17">
        <v>1</v>
      </c>
    </row>
    <row r="18" spans="1:8" x14ac:dyDescent="0.25">
      <c r="A18" s="14" t="s">
        <v>35</v>
      </c>
      <c r="B18" s="15">
        <v>424000</v>
      </c>
      <c r="C18" s="15">
        <v>-119505.15</v>
      </c>
      <c r="D18" s="16">
        <v>304494.84999999998</v>
      </c>
      <c r="E18" s="15">
        <v>304494.84999999998</v>
      </c>
      <c r="F18" s="17">
        <v>1</v>
      </c>
      <c r="G18" s="15">
        <v>280013.07</v>
      </c>
      <c r="H18" s="17">
        <v>0.91959870585660164</v>
      </c>
    </row>
    <row r="19" spans="1:8" x14ac:dyDescent="0.25">
      <c r="A19" s="14" t="s">
        <v>36</v>
      </c>
      <c r="B19" s="15">
        <v>366000</v>
      </c>
      <c r="C19" s="15">
        <v>-168178.63</v>
      </c>
      <c r="D19" s="16">
        <v>197821.37</v>
      </c>
      <c r="E19" s="15">
        <v>197821.37000000005</v>
      </c>
      <c r="F19" s="17">
        <v>1.0000000000000002</v>
      </c>
      <c r="G19" s="15">
        <v>194645.94999999998</v>
      </c>
      <c r="H19" s="17">
        <v>0.98394804363148425</v>
      </c>
    </row>
    <row r="20" spans="1:8" x14ac:dyDescent="0.25">
      <c r="A20" s="14" t="s">
        <v>37</v>
      </c>
      <c r="B20" s="15">
        <v>60000</v>
      </c>
      <c r="C20" s="15">
        <v>139112.85999999999</v>
      </c>
      <c r="D20" s="16">
        <v>199112.86</v>
      </c>
      <c r="E20" s="15">
        <v>198163.66000000006</v>
      </c>
      <c r="F20" s="17">
        <v>0.99523285437213882</v>
      </c>
      <c r="G20" s="15">
        <v>179741.20000000004</v>
      </c>
      <c r="H20" s="17">
        <v>0.90271015141864797</v>
      </c>
    </row>
    <row r="21" spans="1:8" x14ac:dyDescent="0.25">
      <c r="A21" s="14" t="s">
        <v>38</v>
      </c>
      <c r="B21" s="15">
        <v>0</v>
      </c>
      <c r="C21" s="15">
        <v>56994</v>
      </c>
      <c r="D21" s="16">
        <v>56994</v>
      </c>
      <c r="E21" s="15">
        <v>56994</v>
      </c>
      <c r="F21" s="17">
        <v>1</v>
      </c>
      <c r="G21" s="15">
        <v>0</v>
      </c>
      <c r="H21" s="17">
        <v>0</v>
      </c>
    </row>
    <row r="22" spans="1:8" x14ac:dyDescent="0.25">
      <c r="A22" s="14" t="s">
        <v>39</v>
      </c>
      <c r="B22" s="15">
        <v>137000</v>
      </c>
      <c r="C22" s="15">
        <v>-498.55999999999995</v>
      </c>
      <c r="D22" s="16">
        <v>136501.44</v>
      </c>
      <c r="E22" s="15">
        <v>118232.38000000002</v>
      </c>
      <c r="F22" s="17">
        <v>0.86616214451657081</v>
      </c>
      <c r="G22" s="15">
        <v>118232.38000000002</v>
      </c>
      <c r="H22" s="17">
        <v>0.86616214451657081</v>
      </c>
    </row>
    <row r="23" spans="1:8" x14ac:dyDescent="0.25">
      <c r="A23" s="14" t="s">
        <v>40</v>
      </c>
      <c r="B23" s="15">
        <v>55050</v>
      </c>
      <c r="C23" s="15">
        <v>-14824.600000000002</v>
      </c>
      <c r="D23" s="16">
        <v>40225.4</v>
      </c>
      <c r="E23" s="15">
        <v>37187.619999999995</v>
      </c>
      <c r="F23" s="17">
        <v>0.92448104928726615</v>
      </c>
      <c r="G23" s="15">
        <v>36098.570000000007</v>
      </c>
      <c r="H23" s="17">
        <v>0.89740735952905393</v>
      </c>
    </row>
    <row r="24" spans="1:8" x14ac:dyDescent="0.25">
      <c r="A24" s="14" t="s">
        <v>41</v>
      </c>
      <c r="B24" s="15">
        <v>546600</v>
      </c>
      <c r="C24" s="15">
        <v>-53607.209999999992</v>
      </c>
      <c r="D24" s="16">
        <v>492992.79</v>
      </c>
      <c r="E24" s="15">
        <v>485350.75999999995</v>
      </c>
      <c r="F24" s="17">
        <v>0.98449869824668224</v>
      </c>
      <c r="G24" s="15">
        <v>449539.42000000004</v>
      </c>
      <c r="H24" s="17">
        <v>0.91185800100646519</v>
      </c>
    </row>
    <row r="25" spans="1:8" x14ac:dyDescent="0.25">
      <c r="A25" s="14" t="s">
        <v>42</v>
      </c>
      <c r="B25" s="15">
        <v>500</v>
      </c>
      <c r="C25" s="15">
        <v>0</v>
      </c>
      <c r="D25" s="16">
        <v>500</v>
      </c>
      <c r="E25" s="15">
        <v>3.95</v>
      </c>
      <c r="F25" s="17">
        <v>7.9000000000000008E-3</v>
      </c>
      <c r="G25" s="15">
        <v>3.95</v>
      </c>
      <c r="H25" s="17">
        <v>7.9000000000000008E-3</v>
      </c>
    </row>
    <row r="26" spans="1:8" ht="25.5" x14ac:dyDescent="0.25">
      <c r="A26" s="14" t="s">
        <v>43</v>
      </c>
      <c r="B26" s="15">
        <v>0</v>
      </c>
      <c r="C26" s="15">
        <v>15657.82</v>
      </c>
      <c r="D26" s="16">
        <v>15657.82</v>
      </c>
      <c r="E26" s="15">
        <v>12856.880000000001</v>
      </c>
      <c r="F26" s="17">
        <v>0.82111558313992628</v>
      </c>
      <c r="G26" s="15">
        <v>528.04999999999995</v>
      </c>
      <c r="H26" s="17">
        <v>3.3724362650739373E-2</v>
      </c>
    </row>
    <row r="27" spans="1:8" ht="51" x14ac:dyDescent="0.25">
      <c r="A27" s="14" t="s">
        <v>44</v>
      </c>
      <c r="B27" s="15">
        <v>18848</v>
      </c>
      <c r="C27" s="15">
        <v>3013.2800000000007</v>
      </c>
      <c r="D27" s="16">
        <v>21861.279999999999</v>
      </c>
      <c r="E27" s="15">
        <v>18947.490000000002</v>
      </c>
      <c r="F27" s="17">
        <v>0.86671457480989234</v>
      </c>
      <c r="G27" s="15">
        <v>1204.3300000000002</v>
      </c>
      <c r="H27" s="17">
        <v>5.5089637935198679E-2</v>
      </c>
    </row>
    <row r="28" spans="1:8" x14ac:dyDescent="0.25">
      <c r="A28" s="14" t="s">
        <v>45</v>
      </c>
      <c r="B28" s="15">
        <v>400</v>
      </c>
      <c r="C28" s="15">
        <v>0</v>
      </c>
      <c r="D28" s="16">
        <v>400</v>
      </c>
      <c r="E28" s="15">
        <v>0</v>
      </c>
      <c r="F28" s="17">
        <v>0</v>
      </c>
      <c r="G28" s="15">
        <v>0</v>
      </c>
      <c r="H28" s="17">
        <v>0</v>
      </c>
    </row>
    <row r="29" spans="1:8" x14ac:dyDescent="0.25">
      <c r="A29" s="14" t="s">
        <v>46</v>
      </c>
      <c r="B29" s="15">
        <v>806600</v>
      </c>
      <c r="C29" s="15">
        <v>51552.270000000004</v>
      </c>
      <c r="D29" s="16">
        <v>858152.26999999979</v>
      </c>
      <c r="E29" s="15">
        <v>808230.83999999962</v>
      </c>
      <c r="F29" s="17">
        <v>0.94182683919253607</v>
      </c>
      <c r="G29" s="15">
        <v>794062.18999999959</v>
      </c>
      <c r="H29" s="17">
        <v>0.925316191262886</v>
      </c>
    </row>
    <row r="30" spans="1:8" x14ac:dyDescent="0.25">
      <c r="A30" s="14" t="s">
        <v>47</v>
      </c>
      <c r="B30" s="15">
        <v>48000</v>
      </c>
      <c r="C30" s="15">
        <v>0</v>
      </c>
      <c r="D30" s="16">
        <v>48000</v>
      </c>
      <c r="E30" s="15">
        <v>26531.690000000002</v>
      </c>
      <c r="F30" s="17">
        <v>0.55274354166666673</v>
      </c>
      <c r="G30" s="15">
        <v>23036.230000000003</v>
      </c>
      <c r="H30" s="17">
        <v>0.47992145833333338</v>
      </c>
    </row>
    <row r="31" spans="1:8" x14ac:dyDescent="0.25">
      <c r="A31" s="14" t="s">
        <v>48</v>
      </c>
      <c r="B31" s="15">
        <v>198585</v>
      </c>
      <c r="C31" s="15">
        <v>-115112.56</v>
      </c>
      <c r="D31" s="16">
        <v>83472.44</v>
      </c>
      <c r="E31" s="15">
        <v>77667.44</v>
      </c>
      <c r="F31" s="17">
        <v>0.93045608826098769</v>
      </c>
      <c r="G31" s="15">
        <v>61372.44</v>
      </c>
      <c r="H31" s="17">
        <v>0.73524195530884207</v>
      </c>
    </row>
    <row r="32" spans="1:8" x14ac:dyDescent="0.25">
      <c r="A32" s="14" t="s">
        <v>49</v>
      </c>
      <c r="B32" s="15">
        <v>15300</v>
      </c>
      <c r="C32" s="15">
        <v>-3745.7999999999993</v>
      </c>
      <c r="D32" s="16">
        <v>11554.2</v>
      </c>
      <c r="E32" s="15">
        <v>11500</v>
      </c>
      <c r="F32" s="17">
        <v>0.99530906510186767</v>
      </c>
      <c r="G32" s="15">
        <v>11500</v>
      </c>
      <c r="H32" s="17">
        <v>0.99530906510186767</v>
      </c>
    </row>
    <row r="33" spans="1:8" ht="25.5" x14ac:dyDescent="0.25">
      <c r="A33" s="14" t="s">
        <v>50</v>
      </c>
      <c r="B33" s="15">
        <v>5500</v>
      </c>
      <c r="C33" s="15">
        <v>0</v>
      </c>
      <c r="D33" s="16">
        <v>5500</v>
      </c>
      <c r="E33" s="15">
        <v>4458</v>
      </c>
      <c r="F33" s="17">
        <v>0.81054545454545457</v>
      </c>
      <c r="G33" s="15">
        <v>4144.13</v>
      </c>
      <c r="H33" s="17">
        <v>0.75347818181818182</v>
      </c>
    </row>
    <row r="34" spans="1:8" ht="38.25" x14ac:dyDescent="0.25">
      <c r="A34" s="14" t="s">
        <v>51</v>
      </c>
      <c r="B34" s="15">
        <v>0</v>
      </c>
      <c r="C34" s="15">
        <v>0</v>
      </c>
      <c r="D34" s="16">
        <v>0</v>
      </c>
      <c r="E34" s="15">
        <v>0</v>
      </c>
      <c r="F34" s="17">
        <v>0</v>
      </c>
      <c r="G34" s="15">
        <v>0</v>
      </c>
      <c r="H34" s="17">
        <v>0</v>
      </c>
    </row>
    <row r="35" spans="1:8" ht="38.25" x14ac:dyDescent="0.25">
      <c r="A35" s="14" t="s">
        <v>52</v>
      </c>
      <c r="B35" s="15">
        <v>34000</v>
      </c>
      <c r="C35" s="15">
        <v>-34000</v>
      </c>
      <c r="D35" s="16">
        <v>0</v>
      </c>
      <c r="E35" s="15">
        <v>0</v>
      </c>
      <c r="F35" s="17">
        <v>0</v>
      </c>
      <c r="G35" s="15">
        <v>0</v>
      </c>
      <c r="H35" s="17">
        <v>0</v>
      </c>
    </row>
    <row r="36" spans="1:8" x14ac:dyDescent="0.25">
      <c r="A36" s="14" t="s">
        <v>53</v>
      </c>
      <c r="B36" s="15">
        <v>3400</v>
      </c>
      <c r="C36" s="15">
        <v>-2161.89</v>
      </c>
      <c r="D36" s="16">
        <v>1238.1099999999997</v>
      </c>
      <c r="E36" s="15">
        <v>838.11</v>
      </c>
      <c r="F36" s="17">
        <v>0.67692692894815509</v>
      </c>
      <c r="G36" s="15">
        <v>838.11</v>
      </c>
      <c r="H36" s="17">
        <v>0.67692692894815509</v>
      </c>
    </row>
    <row r="37" spans="1:8" x14ac:dyDescent="0.25">
      <c r="A37" s="14" t="s">
        <v>54</v>
      </c>
      <c r="B37" s="15">
        <v>5000</v>
      </c>
      <c r="C37" s="15">
        <v>6000</v>
      </c>
      <c r="D37" s="16">
        <v>11000</v>
      </c>
      <c r="E37" s="15">
        <v>4933.6400000000003</v>
      </c>
      <c r="F37" s="17">
        <v>0.44851272727272729</v>
      </c>
      <c r="G37" s="15">
        <v>4933.6400000000003</v>
      </c>
      <c r="H37" s="17">
        <v>0.44851272727272729</v>
      </c>
    </row>
    <row r="38" spans="1:8" x14ac:dyDescent="0.25">
      <c r="A38" s="14" t="s">
        <v>55</v>
      </c>
      <c r="B38" s="15">
        <v>0</v>
      </c>
      <c r="C38" s="15">
        <v>2000</v>
      </c>
      <c r="D38" s="16">
        <v>2000</v>
      </c>
      <c r="E38" s="15">
        <v>583.64</v>
      </c>
      <c r="F38" s="17">
        <v>0.29181999999999997</v>
      </c>
      <c r="G38" s="15">
        <v>583.64</v>
      </c>
      <c r="H38" s="17">
        <v>0.29181999999999997</v>
      </c>
    </row>
    <row r="39" spans="1:8" ht="25.5" x14ac:dyDescent="0.25">
      <c r="A39" s="14" t="s">
        <v>56</v>
      </c>
      <c r="B39" s="15">
        <v>28878</v>
      </c>
      <c r="C39" s="15">
        <v>-13512.250000000002</v>
      </c>
      <c r="D39" s="16">
        <v>15365.75</v>
      </c>
      <c r="E39" s="15">
        <v>6861.1900000000005</v>
      </c>
      <c r="F39" s="17">
        <v>0.44652490116004756</v>
      </c>
      <c r="G39" s="15">
        <v>6302.39</v>
      </c>
      <c r="H39" s="17">
        <v>0.41015830662349706</v>
      </c>
    </row>
    <row r="40" spans="1:8" ht="25.5" x14ac:dyDescent="0.25">
      <c r="A40" s="14" t="s">
        <v>57</v>
      </c>
      <c r="B40" s="15">
        <v>66550</v>
      </c>
      <c r="C40" s="15">
        <v>-25532.729999999996</v>
      </c>
      <c r="D40" s="16">
        <v>41017.269999999997</v>
      </c>
      <c r="E40" s="15">
        <v>30755.683199999999</v>
      </c>
      <c r="F40" s="17">
        <v>0.74982277465077518</v>
      </c>
      <c r="G40" s="15">
        <v>30565.769999999993</v>
      </c>
      <c r="H40" s="17">
        <v>0.74519269566209534</v>
      </c>
    </row>
    <row r="41" spans="1:8" ht="25.5" x14ac:dyDescent="0.25">
      <c r="A41" s="14" t="s">
        <v>58</v>
      </c>
      <c r="B41" s="15">
        <v>0</v>
      </c>
      <c r="C41" s="15">
        <v>15084.91</v>
      </c>
      <c r="D41" s="16">
        <v>15084.91</v>
      </c>
      <c r="E41" s="15">
        <v>0</v>
      </c>
      <c r="F41" s="17">
        <v>0</v>
      </c>
      <c r="G41" s="15">
        <v>0</v>
      </c>
      <c r="H41" s="17">
        <v>0</v>
      </c>
    </row>
    <row r="42" spans="1:8" x14ac:dyDescent="0.25">
      <c r="A42" s="14" t="s">
        <v>59</v>
      </c>
      <c r="B42" s="15">
        <v>25000</v>
      </c>
      <c r="C42" s="15">
        <v>-2600</v>
      </c>
      <c r="D42" s="16">
        <v>22400</v>
      </c>
      <c r="E42" s="15">
        <v>0</v>
      </c>
      <c r="F42" s="17">
        <v>0</v>
      </c>
      <c r="G42" s="15">
        <v>0</v>
      </c>
      <c r="H42" s="17">
        <v>0</v>
      </c>
    </row>
    <row r="43" spans="1:8" x14ac:dyDescent="0.25">
      <c r="A43" s="14" t="s">
        <v>60</v>
      </c>
      <c r="B43" s="15">
        <v>104000</v>
      </c>
      <c r="C43" s="15">
        <v>34000</v>
      </c>
      <c r="D43" s="16">
        <v>138000</v>
      </c>
      <c r="E43" s="15">
        <v>108777.09000000004</v>
      </c>
      <c r="F43" s="17">
        <v>0.78823978260869598</v>
      </c>
      <c r="G43" s="15">
        <v>101043.01000000004</v>
      </c>
      <c r="H43" s="17">
        <v>0.73219572463768146</v>
      </c>
    </row>
    <row r="44" spans="1:8" x14ac:dyDescent="0.25">
      <c r="A44" s="14" t="s">
        <v>61</v>
      </c>
      <c r="B44" s="15">
        <v>100000</v>
      </c>
      <c r="C44" s="15">
        <v>-71424</v>
      </c>
      <c r="D44" s="16">
        <v>28576</v>
      </c>
      <c r="E44" s="15">
        <v>28376</v>
      </c>
      <c r="F44" s="17">
        <v>0.99300111982082861</v>
      </c>
      <c r="G44" s="15">
        <v>28376</v>
      </c>
      <c r="H44" s="17">
        <v>0.99300111982082861</v>
      </c>
    </row>
    <row r="45" spans="1:8" ht="25.5" x14ac:dyDescent="0.25">
      <c r="A45" s="14" t="s">
        <v>62</v>
      </c>
      <c r="B45" s="15">
        <v>37270</v>
      </c>
      <c r="C45" s="15">
        <v>-13005.97</v>
      </c>
      <c r="D45" s="16">
        <v>24264.030000000006</v>
      </c>
      <c r="E45" s="15">
        <v>20046.77</v>
      </c>
      <c r="F45" s="17">
        <v>0.8261929283799927</v>
      </c>
      <c r="G45" s="15">
        <v>20046.77</v>
      </c>
      <c r="H45" s="17">
        <v>0.8261929283799927</v>
      </c>
    </row>
    <row r="46" spans="1:8" ht="25.5" x14ac:dyDescent="0.25">
      <c r="A46" s="14" t="s">
        <v>63</v>
      </c>
      <c r="B46" s="15">
        <v>103077</v>
      </c>
      <c r="C46" s="15">
        <v>-52008.43</v>
      </c>
      <c r="D46" s="16">
        <v>51068.569999999992</v>
      </c>
      <c r="E46" s="15">
        <v>37825.910000000003</v>
      </c>
      <c r="F46" s="17">
        <v>0.7406886466568382</v>
      </c>
      <c r="G46" s="15">
        <v>31356.94</v>
      </c>
      <c r="H46" s="17">
        <v>0.61401640970170113</v>
      </c>
    </row>
    <row r="47" spans="1:8" x14ac:dyDescent="0.25">
      <c r="A47" s="14" t="s">
        <v>64</v>
      </c>
      <c r="B47" s="15">
        <v>2100</v>
      </c>
      <c r="C47" s="15">
        <v>-500</v>
      </c>
      <c r="D47" s="16">
        <v>1600</v>
      </c>
      <c r="E47" s="15">
        <v>480.22</v>
      </c>
      <c r="F47" s="17">
        <v>0.3001375</v>
      </c>
      <c r="G47" s="15">
        <v>480.22</v>
      </c>
      <c r="H47" s="17">
        <v>0.3001375</v>
      </c>
    </row>
    <row r="48" spans="1:8" x14ac:dyDescent="0.25">
      <c r="A48" s="14" t="s">
        <v>65</v>
      </c>
      <c r="B48" s="15">
        <v>744000</v>
      </c>
      <c r="C48" s="15">
        <v>-243290.68</v>
      </c>
      <c r="D48" s="16">
        <v>500709.31999999995</v>
      </c>
      <c r="E48" s="15">
        <v>255966.52000000002</v>
      </c>
      <c r="F48" s="17">
        <v>0.51120782013803945</v>
      </c>
      <c r="G48" s="15">
        <v>82749.700000000012</v>
      </c>
      <c r="H48" s="17">
        <v>0.16526494853341259</v>
      </c>
    </row>
    <row r="49" spans="1:8" x14ac:dyDescent="0.25">
      <c r="A49" s="14" t="s">
        <v>66</v>
      </c>
      <c r="B49" s="15">
        <v>141266</v>
      </c>
      <c r="C49" s="15">
        <v>74504.080000000016</v>
      </c>
      <c r="D49" s="16">
        <v>215770.08000000002</v>
      </c>
      <c r="E49" s="15">
        <v>117046.73</v>
      </c>
      <c r="F49" s="17">
        <v>0.54246042824843921</v>
      </c>
      <c r="G49" s="15">
        <v>105319.15000000002</v>
      </c>
      <c r="H49" s="17">
        <v>0.48810822149206234</v>
      </c>
    </row>
    <row r="50" spans="1:8" x14ac:dyDescent="0.25">
      <c r="A50" s="14" t="s">
        <v>67</v>
      </c>
      <c r="B50" s="15">
        <v>2800</v>
      </c>
      <c r="C50" s="15">
        <v>2582</v>
      </c>
      <c r="D50" s="16">
        <v>5382</v>
      </c>
      <c r="E50" s="15">
        <v>1480.98</v>
      </c>
      <c r="F50" s="17">
        <v>0.27517279821627649</v>
      </c>
      <c r="G50" s="15">
        <v>1212</v>
      </c>
      <c r="H50" s="17">
        <v>0.22519509476031216</v>
      </c>
    </row>
    <row r="51" spans="1:8" x14ac:dyDescent="0.25">
      <c r="A51" s="14" t="s">
        <v>68</v>
      </c>
      <c r="B51" s="15">
        <v>0</v>
      </c>
      <c r="C51" s="15">
        <v>50</v>
      </c>
      <c r="D51" s="16">
        <v>50</v>
      </c>
      <c r="E51" s="15">
        <v>0</v>
      </c>
      <c r="F51" s="17">
        <v>0</v>
      </c>
      <c r="G51" s="15">
        <v>0</v>
      </c>
      <c r="H51" s="17">
        <v>0</v>
      </c>
    </row>
    <row r="52" spans="1:8" x14ac:dyDescent="0.25">
      <c r="A52" s="14" t="s">
        <v>69</v>
      </c>
      <c r="B52" s="15">
        <v>15000</v>
      </c>
      <c r="C52" s="15">
        <v>-9257.880000000001</v>
      </c>
      <c r="D52" s="16">
        <v>5742.119999999999</v>
      </c>
      <c r="E52" s="15">
        <v>2166.0400000000004</v>
      </c>
      <c r="F52" s="17">
        <v>0.37721956350616165</v>
      </c>
      <c r="G52" s="15">
        <v>2020.9900000000002</v>
      </c>
      <c r="H52" s="17">
        <v>0.35195885840073016</v>
      </c>
    </row>
    <row r="53" spans="1:8" ht="38.25" x14ac:dyDescent="0.25">
      <c r="A53" s="14" t="s">
        <v>70</v>
      </c>
      <c r="B53" s="15">
        <v>0</v>
      </c>
      <c r="C53" s="15">
        <v>604.79999999999995</v>
      </c>
      <c r="D53" s="16">
        <v>604.79999999999995</v>
      </c>
      <c r="E53" s="15">
        <v>604.79999999999995</v>
      </c>
      <c r="F53" s="17">
        <v>1</v>
      </c>
      <c r="G53" s="15">
        <v>604.79999999999995</v>
      </c>
      <c r="H53" s="17">
        <v>1</v>
      </c>
    </row>
    <row r="54" spans="1:8" ht="38.25" x14ac:dyDescent="0.25">
      <c r="A54" s="14" t="s">
        <v>71</v>
      </c>
      <c r="B54" s="15">
        <v>4700</v>
      </c>
      <c r="C54" s="15">
        <v>6125.78</v>
      </c>
      <c r="D54" s="16">
        <v>10825.779999999999</v>
      </c>
      <c r="E54" s="15">
        <v>4822.13</v>
      </c>
      <c r="F54" s="17">
        <v>0.44543025999050423</v>
      </c>
      <c r="G54" s="15">
        <v>4089.18</v>
      </c>
      <c r="H54" s="17">
        <v>0.37772613151200191</v>
      </c>
    </row>
    <row r="55" spans="1:8" x14ac:dyDescent="0.25">
      <c r="A55" s="14" t="s">
        <v>72</v>
      </c>
      <c r="B55" s="15">
        <v>3000</v>
      </c>
      <c r="C55" s="15">
        <v>-3000</v>
      </c>
      <c r="D55" s="16">
        <v>0</v>
      </c>
      <c r="E55" s="15">
        <v>0</v>
      </c>
      <c r="F55" s="17">
        <v>0</v>
      </c>
      <c r="G55" s="15">
        <v>0</v>
      </c>
      <c r="H55" s="17">
        <v>0</v>
      </c>
    </row>
    <row r="56" spans="1:8" x14ac:dyDescent="0.25">
      <c r="A56" s="14" t="s">
        <v>73</v>
      </c>
      <c r="B56" s="15">
        <v>7000</v>
      </c>
      <c r="C56" s="15">
        <v>-7000</v>
      </c>
      <c r="D56" s="16">
        <v>0</v>
      </c>
      <c r="E56" s="15">
        <v>0</v>
      </c>
      <c r="F56" s="17">
        <v>0</v>
      </c>
      <c r="G56" s="15">
        <v>0</v>
      </c>
      <c r="H56" s="17">
        <v>0</v>
      </c>
    </row>
    <row r="57" spans="1:8" x14ac:dyDescent="0.25">
      <c r="A57" s="14" t="s">
        <v>74</v>
      </c>
      <c r="B57" s="15">
        <v>21000</v>
      </c>
      <c r="C57" s="15">
        <v>396.11999999999989</v>
      </c>
      <c r="D57" s="16">
        <v>21396.120000000003</v>
      </c>
      <c r="E57" s="15">
        <v>13049.35</v>
      </c>
      <c r="F57" s="17">
        <v>0.60989328906362461</v>
      </c>
      <c r="G57" s="15">
        <v>11683.45</v>
      </c>
      <c r="H57" s="17">
        <v>0.54605461177073222</v>
      </c>
    </row>
    <row r="58" spans="1:8" x14ac:dyDescent="0.25">
      <c r="A58" s="14" t="s">
        <v>75</v>
      </c>
      <c r="B58" s="15">
        <v>17864</v>
      </c>
      <c r="C58" s="15">
        <v>-8529.5999999999985</v>
      </c>
      <c r="D58" s="16">
        <v>9334.4000000000015</v>
      </c>
      <c r="E58" s="15">
        <v>3396.5700000000006</v>
      </c>
      <c r="F58" s="17">
        <v>0.36387662838532742</v>
      </c>
      <c r="G58" s="15">
        <v>3098.3000000000006</v>
      </c>
      <c r="H58" s="17">
        <v>0.33192278025368532</v>
      </c>
    </row>
    <row r="59" spans="1:8" ht="25.5" x14ac:dyDescent="0.25">
      <c r="A59" s="14" t="s">
        <v>76</v>
      </c>
      <c r="B59" s="15">
        <v>10000</v>
      </c>
      <c r="C59" s="15">
        <v>11240.619999999999</v>
      </c>
      <c r="D59" s="16">
        <v>21240.62</v>
      </c>
      <c r="E59" s="15">
        <v>6943.3</v>
      </c>
      <c r="F59" s="17">
        <v>0.32688782154193241</v>
      </c>
      <c r="G59" s="15">
        <v>6621.1</v>
      </c>
      <c r="H59" s="17">
        <v>0.3117187728041837</v>
      </c>
    </row>
    <row r="60" spans="1:8" x14ac:dyDescent="0.25">
      <c r="A60" s="14" t="s">
        <v>77</v>
      </c>
      <c r="B60" s="15">
        <v>0</v>
      </c>
      <c r="C60" s="15">
        <v>960.63</v>
      </c>
      <c r="D60" s="16">
        <v>960.63</v>
      </c>
      <c r="E60" s="15">
        <v>800.63</v>
      </c>
      <c r="F60" s="17">
        <v>0.83344263660306261</v>
      </c>
      <c r="G60" s="15">
        <v>800.63000000000011</v>
      </c>
      <c r="H60" s="17">
        <v>0.83344263660306273</v>
      </c>
    </row>
    <row r="61" spans="1:8" x14ac:dyDescent="0.25">
      <c r="A61" s="14" t="s">
        <v>78</v>
      </c>
      <c r="B61" s="15">
        <v>10000</v>
      </c>
      <c r="C61" s="15">
        <v>-9780</v>
      </c>
      <c r="D61" s="16">
        <v>220</v>
      </c>
      <c r="E61" s="15">
        <v>0</v>
      </c>
      <c r="F61" s="17">
        <v>0</v>
      </c>
      <c r="G61" s="15">
        <v>0</v>
      </c>
      <c r="H61" s="17">
        <v>0</v>
      </c>
    </row>
    <row r="62" spans="1:8" x14ac:dyDescent="0.25">
      <c r="A62" s="14" t="s">
        <v>79</v>
      </c>
      <c r="B62" s="15">
        <v>100</v>
      </c>
      <c r="C62" s="15">
        <v>0</v>
      </c>
      <c r="D62" s="16">
        <v>100</v>
      </c>
      <c r="E62" s="15">
        <v>0</v>
      </c>
      <c r="F62" s="17">
        <v>0</v>
      </c>
      <c r="G62" s="15">
        <v>0</v>
      </c>
      <c r="H62" s="17">
        <v>0</v>
      </c>
    </row>
    <row r="63" spans="1:8" x14ac:dyDescent="0.25">
      <c r="A63" s="14" t="s">
        <v>80</v>
      </c>
      <c r="B63" s="15">
        <v>0</v>
      </c>
      <c r="C63" s="15">
        <v>39.28</v>
      </c>
      <c r="D63" s="16">
        <v>39.28</v>
      </c>
      <c r="E63" s="15">
        <v>0</v>
      </c>
      <c r="F63" s="17">
        <v>0</v>
      </c>
      <c r="G63" s="15">
        <v>0</v>
      </c>
      <c r="H63" s="17">
        <v>0</v>
      </c>
    </row>
    <row r="64" spans="1:8" ht="25.5" x14ac:dyDescent="0.25">
      <c r="A64" s="14" t="s">
        <v>81</v>
      </c>
      <c r="B64" s="15">
        <v>97000</v>
      </c>
      <c r="C64" s="15">
        <v>5340.9500000000044</v>
      </c>
      <c r="D64" s="16">
        <v>102340.95</v>
      </c>
      <c r="E64" s="15">
        <v>87271.51</v>
      </c>
      <c r="F64" s="17">
        <v>0.85275258828455269</v>
      </c>
      <c r="G64" s="15">
        <v>87268.51</v>
      </c>
      <c r="H64" s="17">
        <v>0.85272327450546426</v>
      </c>
    </row>
    <row r="65" spans="1:8" x14ac:dyDescent="0.25">
      <c r="A65" s="14" t="s">
        <v>82</v>
      </c>
      <c r="B65" s="15">
        <v>636000</v>
      </c>
      <c r="C65" s="15">
        <v>-160</v>
      </c>
      <c r="D65" s="16">
        <v>635840</v>
      </c>
      <c r="E65" s="15">
        <v>610603.17999999982</v>
      </c>
      <c r="F65" s="17">
        <v>0.96030948037242048</v>
      </c>
      <c r="G65" s="15">
        <v>610603.17999999982</v>
      </c>
      <c r="H65" s="17">
        <v>0.96030948037242048</v>
      </c>
    </row>
    <row r="66" spans="1:8" x14ac:dyDescent="0.25">
      <c r="A66" s="14" t="s">
        <v>83</v>
      </c>
      <c r="B66" s="15">
        <v>3504</v>
      </c>
      <c r="C66" s="15">
        <v>0</v>
      </c>
      <c r="D66" s="16">
        <v>3504</v>
      </c>
      <c r="E66" s="15">
        <v>1907.9500000000003</v>
      </c>
      <c r="F66" s="17">
        <v>0.54450627853881284</v>
      </c>
      <c r="G66" s="15">
        <v>1907.9500000000003</v>
      </c>
      <c r="H66" s="17">
        <v>0.54450627853881284</v>
      </c>
    </row>
    <row r="67" spans="1:8" x14ac:dyDescent="0.25">
      <c r="A67" s="14" t="s">
        <v>84</v>
      </c>
      <c r="B67" s="15">
        <v>3600</v>
      </c>
      <c r="C67" s="15">
        <v>0</v>
      </c>
      <c r="D67" s="16">
        <v>3600</v>
      </c>
      <c r="E67" s="15">
        <v>2202.7999999999997</v>
      </c>
      <c r="F67" s="17">
        <v>0.61188888888888882</v>
      </c>
      <c r="G67" s="15">
        <v>2202.7999999999997</v>
      </c>
      <c r="H67" s="17">
        <v>0.61188888888888882</v>
      </c>
    </row>
    <row r="68" spans="1:8" x14ac:dyDescent="0.25">
      <c r="A68" s="14" t="s">
        <v>85</v>
      </c>
      <c r="B68" s="15">
        <v>232000</v>
      </c>
      <c r="C68" s="15">
        <v>-155488.57</v>
      </c>
      <c r="D68" s="16">
        <v>76511.430000000022</v>
      </c>
      <c r="E68" s="15">
        <v>76511.430000000008</v>
      </c>
      <c r="F68" s="17">
        <v>0.99999999999999978</v>
      </c>
      <c r="G68" s="15">
        <v>34005.08</v>
      </c>
      <c r="H68" s="17">
        <v>0.44444444444444436</v>
      </c>
    </row>
    <row r="69" spans="1:8" x14ac:dyDescent="0.25">
      <c r="A69" s="14" t="s">
        <v>86</v>
      </c>
      <c r="B69" s="15">
        <v>0</v>
      </c>
      <c r="C69" s="15">
        <v>2361444.31</v>
      </c>
      <c r="D69" s="16">
        <v>2361444.31</v>
      </c>
      <c r="E69" s="15">
        <v>2361444.31</v>
      </c>
      <c r="F69" s="17">
        <v>1</v>
      </c>
      <c r="G69" s="15">
        <v>2282548.0499999998</v>
      </c>
      <c r="H69" s="17">
        <v>0.96658982823948103</v>
      </c>
    </row>
    <row r="70" spans="1:8" x14ac:dyDescent="0.25">
      <c r="A70" s="14" t="s">
        <v>87</v>
      </c>
      <c r="B70" s="15">
        <v>14727800</v>
      </c>
      <c r="C70" s="15">
        <v>-2592362.2199999997</v>
      </c>
      <c r="D70" s="16">
        <v>12135437.779999999</v>
      </c>
      <c r="E70" s="15">
        <v>12135437.779999999</v>
      </c>
      <c r="F70" s="17">
        <v>1</v>
      </c>
      <c r="G70" s="15">
        <v>11838081.580000006</v>
      </c>
      <c r="H70" s="17">
        <v>0.97549687078532454</v>
      </c>
    </row>
    <row r="71" spans="1:8" x14ac:dyDescent="0.25">
      <c r="A71" s="14" t="s">
        <v>88</v>
      </c>
      <c r="B71" s="15">
        <v>1387000</v>
      </c>
      <c r="C71" s="15">
        <v>1249.8000000000029</v>
      </c>
      <c r="D71" s="16">
        <v>1388249.8</v>
      </c>
      <c r="E71" s="15">
        <v>1388249.8</v>
      </c>
      <c r="F71" s="17">
        <v>1</v>
      </c>
      <c r="G71" s="15">
        <v>1276052.5499999998</v>
      </c>
      <c r="H71" s="17">
        <v>0.91918079152613585</v>
      </c>
    </row>
    <row r="72" spans="1:8" x14ac:dyDescent="0.25">
      <c r="A72" s="14" t="s">
        <v>89</v>
      </c>
      <c r="B72" s="15">
        <v>675700</v>
      </c>
      <c r="C72" s="15">
        <v>2566.5200000000004</v>
      </c>
      <c r="D72" s="16">
        <v>678266.52</v>
      </c>
      <c r="E72" s="15">
        <v>678266.52000000025</v>
      </c>
      <c r="F72" s="17">
        <v>1.0000000000000004</v>
      </c>
      <c r="G72" s="15">
        <v>418580.3400000002</v>
      </c>
      <c r="H72" s="17">
        <v>0.61713253958045899</v>
      </c>
    </row>
    <row r="73" spans="1:8" x14ac:dyDescent="0.25">
      <c r="A73" s="14" t="s">
        <v>90</v>
      </c>
      <c r="B73" s="15">
        <v>221700</v>
      </c>
      <c r="C73" s="15">
        <v>-61703.34</v>
      </c>
      <c r="D73" s="16">
        <v>159996.66</v>
      </c>
      <c r="E73" s="15">
        <v>159796.66</v>
      </c>
      <c r="F73" s="17">
        <v>0.9987499739057053</v>
      </c>
      <c r="G73" s="15">
        <v>158920.41</v>
      </c>
      <c r="H73" s="17">
        <v>0.9932732970800765</v>
      </c>
    </row>
    <row r="74" spans="1:8" x14ac:dyDescent="0.25">
      <c r="A74" s="14" t="s">
        <v>91</v>
      </c>
      <c r="B74" s="15">
        <v>1437300</v>
      </c>
      <c r="C74" s="15">
        <v>-225988</v>
      </c>
      <c r="D74" s="16">
        <v>1211312</v>
      </c>
      <c r="E74" s="15">
        <v>1210992</v>
      </c>
      <c r="F74" s="17">
        <v>0.99973582363585933</v>
      </c>
      <c r="G74" s="15">
        <v>1204776</v>
      </c>
      <c r="H74" s="17">
        <v>0.99460419776242615</v>
      </c>
    </row>
    <row r="75" spans="1:8" x14ac:dyDescent="0.25">
      <c r="A75" s="14" t="s">
        <v>92</v>
      </c>
      <c r="B75" s="15">
        <v>63000</v>
      </c>
      <c r="C75" s="15">
        <v>-40595.74</v>
      </c>
      <c r="D75" s="16">
        <v>22404.260000000002</v>
      </c>
      <c r="E75" s="15">
        <v>22404.26</v>
      </c>
      <c r="F75" s="17">
        <v>0.99999999999999989</v>
      </c>
      <c r="G75" s="15">
        <v>22404.259999999995</v>
      </c>
      <c r="H75" s="17">
        <v>0.99999999999999967</v>
      </c>
    </row>
    <row r="76" spans="1:8" x14ac:dyDescent="0.25">
      <c r="A76" s="14" t="s">
        <v>93</v>
      </c>
      <c r="B76" s="15">
        <v>220100</v>
      </c>
      <c r="C76" s="15">
        <v>134315.24</v>
      </c>
      <c r="D76" s="16">
        <v>354415.24</v>
      </c>
      <c r="E76" s="15">
        <v>354415.24</v>
      </c>
      <c r="F76" s="17">
        <v>1</v>
      </c>
      <c r="G76" s="15">
        <v>354225.13</v>
      </c>
      <c r="H76" s="17">
        <v>0.99946359530137585</v>
      </c>
    </row>
    <row r="77" spans="1:8" x14ac:dyDescent="0.25">
      <c r="A77" s="14" t="s">
        <v>94</v>
      </c>
      <c r="B77" s="15">
        <v>1914700</v>
      </c>
      <c r="C77" s="15">
        <v>209452.78999999998</v>
      </c>
      <c r="D77" s="16">
        <v>2124152.79</v>
      </c>
      <c r="E77" s="15">
        <v>2121078.8200000003</v>
      </c>
      <c r="F77" s="17">
        <v>0.99855284892194607</v>
      </c>
      <c r="G77" s="15">
        <v>2112001.4400000004</v>
      </c>
      <c r="H77" s="17">
        <v>0.9942794369325948</v>
      </c>
    </row>
    <row r="78" spans="1:8" x14ac:dyDescent="0.25">
      <c r="A78" s="14" t="s">
        <v>95</v>
      </c>
      <c r="B78" s="15">
        <v>18200</v>
      </c>
      <c r="C78" s="15">
        <v>5607.57</v>
      </c>
      <c r="D78" s="16">
        <v>23807.57</v>
      </c>
      <c r="E78" s="15">
        <v>23807.57</v>
      </c>
      <c r="F78" s="17">
        <v>1</v>
      </c>
      <c r="G78" s="15">
        <v>23807.570000000003</v>
      </c>
      <c r="H78" s="17">
        <v>1.0000000000000002</v>
      </c>
    </row>
    <row r="79" spans="1:8" x14ac:dyDescent="0.25">
      <c r="A79" s="14" t="s">
        <v>96</v>
      </c>
      <c r="B79" s="15">
        <v>12700</v>
      </c>
      <c r="C79" s="15">
        <v>17774.41</v>
      </c>
      <c r="D79" s="16">
        <v>30474.41</v>
      </c>
      <c r="E79" s="15">
        <v>30474.409999999996</v>
      </c>
      <c r="F79" s="17">
        <v>0.99999999999999989</v>
      </c>
      <c r="G79" s="15">
        <v>30474.409999999996</v>
      </c>
      <c r="H79" s="17">
        <v>0.99999999999999989</v>
      </c>
    </row>
    <row r="80" spans="1:8" x14ac:dyDescent="0.25">
      <c r="A80" s="14" t="s">
        <v>97</v>
      </c>
      <c r="B80" s="15">
        <v>1971600</v>
      </c>
      <c r="C80" s="15">
        <v>-54234.990000000005</v>
      </c>
      <c r="D80" s="16">
        <v>1917365.01</v>
      </c>
      <c r="E80" s="15">
        <v>1917279.5200000003</v>
      </c>
      <c r="F80" s="17">
        <v>0.99995541276723321</v>
      </c>
      <c r="G80" s="15">
        <v>1759501.1600000001</v>
      </c>
      <c r="H80" s="17">
        <v>0.91766625072604202</v>
      </c>
    </row>
    <row r="81" spans="1:8" x14ac:dyDescent="0.25">
      <c r="A81" s="14" t="s">
        <v>98</v>
      </c>
      <c r="B81" s="15">
        <v>1386500</v>
      </c>
      <c r="C81" s="15">
        <v>-67605.759999999995</v>
      </c>
      <c r="D81" s="16">
        <v>1318894.24</v>
      </c>
      <c r="E81" s="15">
        <v>1318840.0900000001</v>
      </c>
      <c r="F81" s="17">
        <v>0.99995894287930176</v>
      </c>
      <c r="G81" s="15">
        <v>1279462.24</v>
      </c>
      <c r="H81" s="17">
        <v>0.97010222745381014</v>
      </c>
    </row>
    <row r="82" spans="1:8" x14ac:dyDescent="0.25">
      <c r="A82" s="14" t="s">
        <v>99</v>
      </c>
      <c r="B82" s="15">
        <v>90000</v>
      </c>
      <c r="C82" s="15">
        <v>151062.88</v>
      </c>
      <c r="D82" s="16">
        <v>241062.88</v>
      </c>
      <c r="E82" s="15">
        <v>209021.75999999998</v>
      </c>
      <c r="F82" s="17">
        <v>0.86708397410667282</v>
      </c>
      <c r="G82" s="15">
        <v>7828.79</v>
      </c>
      <c r="H82" s="17">
        <v>3.247613236845092E-2</v>
      </c>
    </row>
    <row r="83" spans="1:8" x14ac:dyDescent="0.25">
      <c r="A83" s="14" t="s">
        <v>100</v>
      </c>
      <c r="B83" s="15">
        <v>40000</v>
      </c>
      <c r="C83" s="15">
        <v>92043.94</v>
      </c>
      <c r="D83" s="16">
        <v>132043.94</v>
      </c>
      <c r="E83" s="15">
        <v>120138.94</v>
      </c>
      <c r="F83" s="17">
        <v>0.90984061820633344</v>
      </c>
      <c r="G83" s="15">
        <v>57729.409999999996</v>
      </c>
      <c r="H83" s="17">
        <v>0.43719848105108039</v>
      </c>
    </row>
    <row r="84" spans="1:8" x14ac:dyDescent="0.25">
      <c r="A84" s="14" t="s">
        <v>101</v>
      </c>
      <c r="B84" s="15">
        <v>350000</v>
      </c>
      <c r="C84" s="15">
        <v>2314410.17</v>
      </c>
      <c r="D84" s="16">
        <v>2664410.17</v>
      </c>
      <c r="E84" s="15">
        <v>2631636</v>
      </c>
      <c r="F84" s="17">
        <v>0.98769927754779585</v>
      </c>
      <c r="G84" s="15">
        <v>0</v>
      </c>
      <c r="H84" s="17">
        <v>0</v>
      </c>
    </row>
    <row r="85" spans="1:8" x14ac:dyDescent="0.25">
      <c r="A85" s="14" t="s">
        <v>102</v>
      </c>
      <c r="B85" s="15">
        <v>0</v>
      </c>
      <c r="C85" s="15">
        <v>39.159999999999997</v>
      </c>
      <c r="D85" s="16">
        <v>39.159999999999997</v>
      </c>
      <c r="E85" s="15">
        <v>39.160000000000004</v>
      </c>
      <c r="F85" s="17">
        <v>1.0000000000000002</v>
      </c>
      <c r="G85" s="15">
        <v>39.160000000000004</v>
      </c>
      <c r="H85" s="17">
        <v>1.0000000000000002</v>
      </c>
    </row>
    <row r="86" spans="1:8" x14ac:dyDescent="0.25">
      <c r="A86" s="14" t="s">
        <v>103</v>
      </c>
      <c r="B86" s="15">
        <v>1000000</v>
      </c>
      <c r="C86" s="15">
        <v>-129824</v>
      </c>
      <c r="D86" s="16">
        <v>870176</v>
      </c>
      <c r="E86" s="15">
        <v>685429.29000000027</v>
      </c>
      <c r="F86" s="17">
        <v>0.78769040975618754</v>
      </c>
      <c r="G86" s="15">
        <v>685429.29000000027</v>
      </c>
      <c r="H86" s="17">
        <v>0.78769040975618754</v>
      </c>
    </row>
    <row r="87" spans="1:8" x14ac:dyDescent="0.25">
      <c r="A87" s="14" t="s">
        <v>104</v>
      </c>
      <c r="B87" s="15">
        <v>99500</v>
      </c>
      <c r="C87" s="15">
        <v>-56762.080000000009</v>
      </c>
      <c r="D87" s="16">
        <v>42737.919999999998</v>
      </c>
      <c r="E87" s="15">
        <v>42665.32</v>
      </c>
      <c r="F87" s="17">
        <v>0.99830127437179916</v>
      </c>
      <c r="G87" s="15">
        <v>40008.070000000007</v>
      </c>
      <c r="H87" s="17">
        <v>0.9361258105214294</v>
      </c>
    </row>
    <row r="88" spans="1:8" x14ac:dyDescent="0.25">
      <c r="A88" s="14" t="s">
        <v>105</v>
      </c>
      <c r="B88" s="15">
        <v>58042.14</v>
      </c>
      <c r="C88" s="15">
        <v>13900</v>
      </c>
      <c r="D88" s="16">
        <v>71942.14</v>
      </c>
      <c r="E88" s="15">
        <v>39872.44</v>
      </c>
      <c r="F88" s="17">
        <v>0.55422927369133035</v>
      </c>
      <c r="G88" s="15">
        <v>39872.44</v>
      </c>
      <c r="H88" s="17">
        <v>0.55422927369133035</v>
      </c>
    </row>
    <row r="89" spans="1:8" ht="25.5" x14ac:dyDescent="0.25">
      <c r="A89" s="14" t="s">
        <v>106</v>
      </c>
      <c r="B89" s="15">
        <v>2500</v>
      </c>
      <c r="C89" s="15">
        <v>2493.61</v>
      </c>
      <c r="D89" s="16">
        <v>4993.6099999999997</v>
      </c>
      <c r="E89" s="15">
        <v>2523.29</v>
      </c>
      <c r="F89" s="17">
        <v>0.50530377822857619</v>
      </c>
      <c r="G89" s="15">
        <v>2523.29</v>
      </c>
      <c r="H89" s="17">
        <v>0.50530377822857619</v>
      </c>
    </row>
    <row r="90" spans="1:8" ht="51" x14ac:dyDescent="0.25">
      <c r="A90" s="14" t="s">
        <v>107</v>
      </c>
      <c r="B90" s="15">
        <v>644150</v>
      </c>
      <c r="C90" s="15">
        <v>135361.60000000001</v>
      </c>
      <c r="D90" s="16">
        <v>779511.6</v>
      </c>
      <c r="E90" s="15">
        <v>766206</v>
      </c>
      <c r="F90" s="17">
        <v>0.98293085054795848</v>
      </c>
      <c r="G90" s="15">
        <v>497448</v>
      </c>
      <c r="H90" s="17">
        <v>0.63815342837746103</v>
      </c>
    </row>
    <row r="91" spans="1:8" x14ac:dyDescent="0.25">
      <c r="A91" s="14" t="s">
        <v>108</v>
      </c>
      <c r="B91" s="15">
        <v>7801887</v>
      </c>
      <c r="C91" s="15">
        <v>717891.45000000019</v>
      </c>
      <c r="D91" s="16">
        <v>8519778.4500000011</v>
      </c>
      <c r="E91" s="15">
        <v>8328725.419999999</v>
      </c>
      <c r="F91" s="17">
        <v>0.97757535232620962</v>
      </c>
      <c r="G91" s="15">
        <v>7427153.4499999974</v>
      </c>
      <c r="H91" s="17">
        <v>0.87175429426806239</v>
      </c>
    </row>
    <row r="92" spans="1:8" x14ac:dyDescent="0.25">
      <c r="A92" s="14" t="s">
        <v>109</v>
      </c>
      <c r="B92" s="15">
        <v>1683000</v>
      </c>
      <c r="C92" s="15">
        <v>-13000</v>
      </c>
      <c r="D92" s="16">
        <v>1670000</v>
      </c>
      <c r="E92" s="15">
        <v>1645595.7799999998</v>
      </c>
      <c r="F92" s="17">
        <v>0.98538669461077832</v>
      </c>
      <c r="G92" s="15">
        <v>1645595.77</v>
      </c>
      <c r="H92" s="17">
        <v>0.98538668862275447</v>
      </c>
    </row>
    <row r="93" spans="1:8" x14ac:dyDescent="0.25">
      <c r="A93" s="14" t="s">
        <v>110</v>
      </c>
      <c r="B93" s="15">
        <v>30000</v>
      </c>
      <c r="C93" s="15">
        <v>4783.989999999998</v>
      </c>
      <c r="D93" s="16">
        <v>34783.99</v>
      </c>
      <c r="E93" s="15">
        <v>33488.199999999997</v>
      </c>
      <c r="F93" s="17">
        <v>0.96274751688923554</v>
      </c>
      <c r="G93" s="15">
        <v>7365.1299999999992</v>
      </c>
      <c r="H93" s="17">
        <v>0.21173907881183268</v>
      </c>
    </row>
    <row r="94" spans="1:8" ht="25.5" x14ac:dyDescent="0.25">
      <c r="A94" s="14" t="s">
        <v>111</v>
      </c>
      <c r="B94" s="15">
        <v>0</v>
      </c>
      <c r="C94" s="15">
        <v>110000</v>
      </c>
      <c r="D94" s="16">
        <v>110000</v>
      </c>
      <c r="E94" s="15">
        <v>109910.08</v>
      </c>
      <c r="F94" s="17">
        <v>0.99918254545454543</v>
      </c>
      <c r="G94" s="15">
        <v>109910.08</v>
      </c>
      <c r="H94" s="17">
        <v>0.99918254545454543</v>
      </c>
    </row>
    <row r="95" spans="1:8" ht="25.5" x14ac:dyDescent="0.25">
      <c r="A95" s="14" t="s">
        <v>112</v>
      </c>
      <c r="B95" s="15">
        <v>0</v>
      </c>
      <c r="C95" s="15">
        <v>50000</v>
      </c>
      <c r="D95" s="16">
        <v>50000</v>
      </c>
      <c r="E95" s="15">
        <v>49898.239999999998</v>
      </c>
      <c r="F95" s="17">
        <v>0.99796479999999999</v>
      </c>
      <c r="G95" s="15">
        <v>49898.240000000005</v>
      </c>
      <c r="H95" s="17">
        <v>0.9979648000000001</v>
      </c>
    </row>
    <row r="96" spans="1:8" ht="25.5" x14ac:dyDescent="0.25">
      <c r="A96" s="14" t="s">
        <v>113</v>
      </c>
      <c r="B96" s="15">
        <v>136000</v>
      </c>
      <c r="C96" s="15">
        <v>-60019.590000000026</v>
      </c>
      <c r="D96" s="16">
        <v>75980.41</v>
      </c>
      <c r="E96" s="15">
        <v>68851.61</v>
      </c>
      <c r="F96" s="17">
        <v>0.90617581558193749</v>
      </c>
      <c r="G96" s="15">
        <v>36094.15</v>
      </c>
      <c r="H96" s="17">
        <v>0.47504547553770765</v>
      </c>
    </row>
    <row r="97" spans="1:8" x14ac:dyDescent="0.25">
      <c r="A97" s="14" t="s">
        <v>114</v>
      </c>
      <c r="B97" s="15">
        <v>0</v>
      </c>
      <c r="C97" s="15">
        <v>0</v>
      </c>
      <c r="D97" s="16">
        <v>0</v>
      </c>
      <c r="E97" s="15">
        <v>0</v>
      </c>
      <c r="F97" s="17">
        <v>0</v>
      </c>
      <c r="G97" s="15">
        <v>0</v>
      </c>
      <c r="H97" s="17">
        <v>0</v>
      </c>
    </row>
    <row r="98" spans="1:8" x14ac:dyDescent="0.25">
      <c r="A98" s="14" t="s">
        <v>115</v>
      </c>
      <c r="B98" s="15">
        <v>3500</v>
      </c>
      <c r="C98" s="15">
        <v>-3500</v>
      </c>
      <c r="D98" s="16">
        <v>0</v>
      </c>
      <c r="E98" s="15">
        <v>0</v>
      </c>
      <c r="F98" s="17">
        <v>0</v>
      </c>
      <c r="G98" s="15">
        <v>0</v>
      </c>
      <c r="H98" s="17">
        <v>0</v>
      </c>
    </row>
    <row r="99" spans="1:8" ht="38.25" x14ac:dyDescent="0.25">
      <c r="A99" s="14" t="s">
        <v>116</v>
      </c>
      <c r="B99" s="15">
        <v>2000201.23</v>
      </c>
      <c r="C99" s="15">
        <v>-338030.44999999972</v>
      </c>
      <c r="D99" s="16">
        <v>1662170.7800000007</v>
      </c>
      <c r="E99" s="15">
        <v>1278606.4600000002</v>
      </c>
      <c r="F99" s="17">
        <v>0.76923892260938409</v>
      </c>
      <c r="G99" s="15">
        <v>1059194.6500000001</v>
      </c>
      <c r="H99" s="17">
        <v>0.63723575383752062</v>
      </c>
    </row>
    <row r="100" spans="1:8" ht="25.5" x14ac:dyDescent="0.25">
      <c r="A100" s="14" t="s">
        <v>117</v>
      </c>
      <c r="B100" s="15">
        <v>1415358.5</v>
      </c>
      <c r="C100" s="15">
        <v>-279862.89999999979</v>
      </c>
      <c r="D100" s="16">
        <v>1135495.5999999996</v>
      </c>
      <c r="E100" s="15">
        <v>1068400.3400000003</v>
      </c>
      <c r="F100" s="17">
        <v>0.94091103479397076</v>
      </c>
      <c r="G100" s="15">
        <v>1061081.5800000003</v>
      </c>
      <c r="H100" s="17">
        <v>0.93446560250872013</v>
      </c>
    </row>
    <row r="101" spans="1:8" x14ac:dyDescent="0.25">
      <c r="A101" s="14" t="s">
        <v>118</v>
      </c>
      <c r="B101" s="15">
        <v>4500</v>
      </c>
      <c r="C101" s="15">
        <v>0</v>
      </c>
      <c r="D101" s="16">
        <v>4500</v>
      </c>
      <c r="E101" s="15">
        <v>1544.56</v>
      </c>
      <c r="F101" s="17">
        <v>0.34323555555555552</v>
      </c>
      <c r="G101" s="15">
        <v>1544.5600000000002</v>
      </c>
      <c r="H101" s="17">
        <v>0.34323555555555557</v>
      </c>
    </row>
    <row r="102" spans="1:8" x14ac:dyDescent="0.25">
      <c r="A102" s="14" t="s">
        <v>119</v>
      </c>
      <c r="B102" s="15">
        <v>28386109.32</v>
      </c>
      <c r="C102" s="15">
        <v>4942516.4400000051</v>
      </c>
      <c r="D102" s="16">
        <v>33328625.760000009</v>
      </c>
      <c r="E102" s="15">
        <v>28046983.48999998</v>
      </c>
      <c r="F102" s="17">
        <v>0.84152835139278703</v>
      </c>
      <c r="G102" s="15">
        <v>26336404.639999993</v>
      </c>
      <c r="H102" s="17">
        <v>0.79020373746127082</v>
      </c>
    </row>
    <row r="103" spans="1:8" x14ac:dyDescent="0.25">
      <c r="A103" s="14" t="s">
        <v>120</v>
      </c>
      <c r="B103" s="15">
        <v>0</v>
      </c>
      <c r="C103" s="15">
        <v>0</v>
      </c>
      <c r="D103" s="16">
        <v>0</v>
      </c>
      <c r="E103" s="15">
        <v>0</v>
      </c>
      <c r="F103" s="17">
        <v>0</v>
      </c>
      <c r="G103" s="15">
        <v>0</v>
      </c>
      <c r="H103" s="17">
        <v>0</v>
      </c>
    </row>
    <row r="104" spans="1:8" ht="25.5" x14ac:dyDescent="0.25">
      <c r="A104" s="14" t="s">
        <v>121</v>
      </c>
      <c r="B104" s="15">
        <v>40204</v>
      </c>
      <c r="C104" s="15">
        <v>-3828</v>
      </c>
      <c r="D104" s="16">
        <v>36376</v>
      </c>
      <c r="E104" s="15">
        <v>35169.980000000003</v>
      </c>
      <c r="F104" s="17">
        <v>0.96684572245436562</v>
      </c>
      <c r="G104" s="15">
        <v>29943.68</v>
      </c>
      <c r="H104" s="17">
        <v>0.82317132175060481</v>
      </c>
    </row>
    <row r="105" spans="1:8" x14ac:dyDescent="0.25">
      <c r="A105" s="14" t="s">
        <v>122</v>
      </c>
      <c r="B105" s="15">
        <v>2540.92</v>
      </c>
      <c r="C105" s="15">
        <v>0</v>
      </c>
      <c r="D105" s="16">
        <v>2540.92</v>
      </c>
      <c r="E105" s="15">
        <v>0</v>
      </c>
      <c r="F105" s="17">
        <v>0</v>
      </c>
      <c r="G105" s="15">
        <v>0</v>
      </c>
      <c r="H105" s="17">
        <v>0</v>
      </c>
    </row>
    <row r="106" spans="1:8" x14ac:dyDescent="0.25">
      <c r="A106" s="14" t="s">
        <v>123</v>
      </c>
      <c r="B106" s="15">
        <v>8000</v>
      </c>
      <c r="C106" s="15">
        <v>22000</v>
      </c>
      <c r="D106" s="16">
        <v>30000</v>
      </c>
      <c r="E106" s="15">
        <v>30000</v>
      </c>
      <c r="F106" s="17">
        <v>1</v>
      </c>
      <c r="G106" s="15">
        <v>30000.000000000004</v>
      </c>
      <c r="H106" s="17">
        <v>1.0000000000000002</v>
      </c>
    </row>
    <row r="107" spans="1:8" x14ac:dyDescent="0.25">
      <c r="A107" s="14" t="s">
        <v>124</v>
      </c>
      <c r="B107" s="15">
        <v>10000</v>
      </c>
      <c r="C107" s="15">
        <v>-3812</v>
      </c>
      <c r="D107" s="16">
        <v>6188</v>
      </c>
      <c r="E107" s="15">
        <v>6187.33</v>
      </c>
      <c r="F107" s="17">
        <v>0.99989172592113762</v>
      </c>
      <c r="G107" s="15">
        <v>254.12</v>
      </c>
      <c r="H107" s="17">
        <v>4.1066580478345188E-2</v>
      </c>
    </row>
    <row r="108" spans="1:8" ht="38.25" x14ac:dyDescent="0.25">
      <c r="A108" s="14" t="s">
        <v>125</v>
      </c>
      <c r="B108" s="15">
        <v>167540</v>
      </c>
      <c r="C108" s="15">
        <v>326651.96000000008</v>
      </c>
      <c r="D108" s="16">
        <v>494191.96000000008</v>
      </c>
      <c r="E108" s="15">
        <v>425191.10000000009</v>
      </c>
      <c r="F108" s="17">
        <v>0.86037640110535185</v>
      </c>
      <c r="G108" s="15">
        <v>314832.38000000006</v>
      </c>
      <c r="H108" s="17">
        <v>0.63706495751165193</v>
      </c>
    </row>
    <row r="109" spans="1:8" ht="25.5" x14ac:dyDescent="0.25">
      <c r="A109" s="14" t="s">
        <v>126</v>
      </c>
      <c r="B109" s="15">
        <v>3552775.17</v>
      </c>
      <c r="C109" s="15">
        <v>83008.51999999996</v>
      </c>
      <c r="D109" s="16">
        <v>3635783.6900000009</v>
      </c>
      <c r="E109" s="15">
        <v>3463178.8300000005</v>
      </c>
      <c r="F109" s="17">
        <v>0.95252609211193195</v>
      </c>
      <c r="G109" s="15">
        <v>3463178.8300000019</v>
      </c>
      <c r="H109" s="17">
        <v>0.95252609211193229</v>
      </c>
    </row>
    <row r="110" spans="1:8" x14ac:dyDescent="0.25">
      <c r="A110" s="14" t="s">
        <v>127</v>
      </c>
      <c r="B110" s="15">
        <v>3846063.97</v>
      </c>
      <c r="C110" s="15">
        <v>2665661.4399999999</v>
      </c>
      <c r="D110" s="16">
        <v>6511725.4099999983</v>
      </c>
      <c r="E110" s="15">
        <v>5514565.830000001</v>
      </c>
      <c r="F110" s="17">
        <v>0.84686707174896103</v>
      </c>
      <c r="G110" s="15">
        <v>5120700.57</v>
      </c>
      <c r="H110" s="17">
        <v>0.78638152679721207</v>
      </c>
    </row>
    <row r="111" spans="1:8" ht="25.5" x14ac:dyDescent="0.25">
      <c r="A111" s="14" t="s">
        <v>128</v>
      </c>
      <c r="B111" s="15">
        <v>134056</v>
      </c>
      <c r="C111" s="15">
        <v>-35170.210000000021</v>
      </c>
      <c r="D111" s="16">
        <v>98885.790000000008</v>
      </c>
      <c r="E111" s="15">
        <v>55101.7</v>
      </c>
      <c r="F111" s="17">
        <v>0.55722566407165264</v>
      </c>
      <c r="G111" s="15">
        <v>55101.7</v>
      </c>
      <c r="H111" s="17">
        <v>0.55722566407165264</v>
      </c>
    </row>
    <row r="112" spans="1:8" x14ac:dyDescent="0.25">
      <c r="A112" s="14" t="s">
        <v>129</v>
      </c>
      <c r="B112" s="15">
        <v>0</v>
      </c>
      <c r="C112" s="15">
        <v>519.77000000000407</v>
      </c>
      <c r="D112" s="16">
        <v>519.77000000000226</v>
      </c>
      <c r="E112" s="15">
        <v>519.77</v>
      </c>
      <c r="F112" s="17">
        <v>0.99999999999999567</v>
      </c>
      <c r="G112" s="15">
        <v>519.77</v>
      </c>
      <c r="H112" s="17">
        <v>0.99999999999999567</v>
      </c>
    </row>
    <row r="113" spans="1:8" x14ac:dyDescent="0.25">
      <c r="A113" s="14" t="s">
        <v>130</v>
      </c>
      <c r="B113" s="15">
        <v>91600</v>
      </c>
      <c r="C113" s="15">
        <v>-73661.88</v>
      </c>
      <c r="D113" s="16">
        <v>17938.119999999992</v>
      </c>
      <c r="E113" s="15">
        <v>15894.8</v>
      </c>
      <c r="F113" s="17">
        <v>0.88609062711142561</v>
      </c>
      <c r="G113" s="15">
        <v>14166.2</v>
      </c>
      <c r="H113" s="17">
        <v>0.78972601365137529</v>
      </c>
    </row>
    <row r="114" spans="1:8" x14ac:dyDescent="0.25">
      <c r="A114" s="14" t="s">
        <v>131</v>
      </c>
      <c r="B114" s="15">
        <v>0</v>
      </c>
      <c r="C114" s="15">
        <v>0</v>
      </c>
      <c r="D114" s="16">
        <v>0</v>
      </c>
      <c r="E114" s="15">
        <v>0</v>
      </c>
      <c r="F114" s="17">
        <v>0</v>
      </c>
      <c r="G114" s="15">
        <v>0</v>
      </c>
      <c r="H114" s="17">
        <v>0</v>
      </c>
    </row>
    <row r="115" spans="1:8" x14ac:dyDescent="0.25">
      <c r="A115" s="14" t="s">
        <v>132</v>
      </c>
      <c r="B115" s="15">
        <v>0</v>
      </c>
      <c r="C115" s="15">
        <v>0</v>
      </c>
      <c r="D115" s="16">
        <v>0</v>
      </c>
      <c r="E115" s="15">
        <v>0</v>
      </c>
      <c r="F115" s="17">
        <v>0</v>
      </c>
      <c r="G115" s="15">
        <v>0</v>
      </c>
      <c r="H115" s="17">
        <v>0</v>
      </c>
    </row>
    <row r="116" spans="1:8" ht="25.5" x14ac:dyDescent="0.25">
      <c r="A116" s="14" t="s">
        <v>133</v>
      </c>
      <c r="B116" s="15">
        <v>0</v>
      </c>
      <c r="C116" s="15">
        <v>0</v>
      </c>
      <c r="D116" s="16">
        <v>0</v>
      </c>
      <c r="E116" s="15">
        <v>0</v>
      </c>
      <c r="F116" s="17">
        <v>0</v>
      </c>
      <c r="G116" s="15">
        <v>0</v>
      </c>
      <c r="H116" s="17">
        <v>0</v>
      </c>
    </row>
    <row r="117" spans="1:8" x14ac:dyDescent="0.25">
      <c r="A117" s="14" t="s">
        <v>134</v>
      </c>
      <c r="B117" s="15">
        <v>0</v>
      </c>
      <c r="C117" s="15">
        <v>94998.399999999994</v>
      </c>
      <c r="D117" s="16">
        <v>94998.399999999994</v>
      </c>
      <c r="E117" s="15">
        <v>55104.22</v>
      </c>
      <c r="F117" s="17">
        <v>0.58005419038636441</v>
      </c>
      <c r="G117" s="15">
        <v>44321.47</v>
      </c>
      <c r="H117" s="17">
        <v>0.46654964715195207</v>
      </c>
    </row>
    <row r="118" spans="1:8" x14ac:dyDescent="0.25">
      <c r="A118" s="14" t="s">
        <v>135</v>
      </c>
      <c r="B118" s="15">
        <v>182123.03999999998</v>
      </c>
      <c r="C118" s="15">
        <v>324925.58999999973</v>
      </c>
      <c r="D118" s="16">
        <v>507048.62999999989</v>
      </c>
      <c r="E118" s="15">
        <v>298924.07</v>
      </c>
      <c r="F118" s="17">
        <v>0.58953727968853809</v>
      </c>
      <c r="G118" s="15">
        <v>277137.45</v>
      </c>
      <c r="H118" s="17">
        <v>0.54656976392974388</v>
      </c>
    </row>
    <row r="119" spans="1:8" x14ac:dyDescent="0.25">
      <c r="A119" s="14" t="s">
        <v>136</v>
      </c>
      <c r="B119" s="15">
        <v>88224.56</v>
      </c>
      <c r="C119" s="15">
        <v>-88224.56</v>
      </c>
      <c r="D119" s="16">
        <v>0</v>
      </c>
      <c r="E119" s="15">
        <v>0</v>
      </c>
      <c r="F119" s="17">
        <v>0</v>
      </c>
      <c r="G119" s="15">
        <v>0</v>
      </c>
      <c r="H119" s="17">
        <v>0</v>
      </c>
    </row>
    <row r="120" spans="1:8" x14ac:dyDescent="0.25">
      <c r="A120" s="14" t="s">
        <v>137</v>
      </c>
      <c r="B120" s="15">
        <v>70960</v>
      </c>
      <c r="C120" s="15">
        <v>50656.3</v>
      </c>
      <c r="D120" s="16">
        <v>121616.30000000002</v>
      </c>
      <c r="E120" s="15">
        <v>121190.7</v>
      </c>
      <c r="F120" s="17">
        <v>0.99650046909830325</v>
      </c>
      <c r="G120" s="15">
        <v>116866.84</v>
      </c>
      <c r="H120" s="17">
        <v>0.96094717566641952</v>
      </c>
    </row>
    <row r="121" spans="1:8" x14ac:dyDescent="0.25">
      <c r="A121" s="14" t="s">
        <v>138</v>
      </c>
      <c r="B121" s="15">
        <v>330200</v>
      </c>
      <c r="C121" s="15">
        <v>24558.239999999991</v>
      </c>
      <c r="D121" s="16">
        <v>354758.24000000005</v>
      </c>
      <c r="E121" s="15">
        <v>71091.98</v>
      </c>
      <c r="F121" s="17">
        <v>0.20039557079773535</v>
      </c>
      <c r="G121" s="15">
        <v>71091.98</v>
      </c>
      <c r="H121" s="17">
        <v>0.20039557079773535</v>
      </c>
    </row>
    <row r="122" spans="1:8" ht="25.5" x14ac:dyDescent="0.25">
      <c r="A122" s="14" t="s">
        <v>139</v>
      </c>
      <c r="B122" s="15">
        <v>0</v>
      </c>
      <c r="C122" s="15">
        <v>0</v>
      </c>
      <c r="D122" s="16">
        <v>0</v>
      </c>
      <c r="E122" s="15">
        <v>0</v>
      </c>
      <c r="F122" s="17">
        <v>0</v>
      </c>
      <c r="G122" s="15">
        <v>0</v>
      </c>
      <c r="H122" s="17">
        <v>0</v>
      </c>
    </row>
    <row r="123" spans="1:8" x14ac:dyDescent="0.25">
      <c r="A123" s="14" t="s">
        <v>140</v>
      </c>
      <c r="B123" s="15">
        <v>0</v>
      </c>
      <c r="C123" s="15">
        <v>5762.4000000000015</v>
      </c>
      <c r="D123" s="16">
        <v>5762.4</v>
      </c>
      <c r="E123" s="15">
        <v>0</v>
      </c>
      <c r="F123" s="17">
        <v>0</v>
      </c>
      <c r="G123" s="15">
        <v>0</v>
      </c>
      <c r="H123" s="17">
        <v>0</v>
      </c>
    </row>
    <row r="124" spans="1:8" s="23" customFormat="1" x14ac:dyDescent="0.25">
      <c r="A124" s="19" t="s">
        <v>19</v>
      </c>
      <c r="B124" s="20">
        <v>86386227.850000009</v>
      </c>
      <c r="C124" s="20">
        <v>8599711.7200000286</v>
      </c>
      <c r="D124" s="21">
        <v>94985939.570000008</v>
      </c>
      <c r="E124" s="20">
        <v>86230942.819866642</v>
      </c>
      <c r="F124" s="22">
        <v>0.90782849767274076</v>
      </c>
      <c r="G124" s="20">
        <v>78080018.716666684</v>
      </c>
      <c r="H124" s="22">
        <v>0.82201659603657029</v>
      </c>
    </row>
    <row r="129" spans="1:4" x14ac:dyDescent="0.25">
      <c r="A129" s="23" t="str">
        <f>+'CED INGRESOS'!A23</f>
        <v>ING. JOSE CHAMORRO</v>
      </c>
      <c r="B129" s="23"/>
      <c r="C129" s="23"/>
      <c r="D129" s="23" t="str">
        <f>+'CED INGRESOS'!D23</f>
        <v>ECON. ALEXANDRA LASTRA</v>
      </c>
    </row>
    <row r="130" spans="1:4" x14ac:dyDescent="0.25">
      <c r="A130" s="23" t="str">
        <f>+'CED INGRESOS'!A24</f>
        <v>GERENTE GENERAL, SUBROGANTE</v>
      </c>
      <c r="B130" s="23"/>
      <c r="C130" s="23"/>
      <c r="D130" s="23" t="str">
        <f>+'CED INGRESOS'!D24</f>
        <v>GERENTE ADMINISTRATIVA FINANCIERA</v>
      </c>
    </row>
    <row r="131" spans="1:4" x14ac:dyDescent="0.25">
      <c r="A131" s="23"/>
      <c r="B131" s="23"/>
      <c r="C131" s="23"/>
      <c r="D131" s="23"/>
    </row>
    <row r="132" spans="1:4" x14ac:dyDescent="0.25">
      <c r="A132" s="23"/>
      <c r="B132" s="23"/>
      <c r="C132" s="23"/>
      <c r="D132" s="23"/>
    </row>
    <row r="133" spans="1:4" x14ac:dyDescent="0.25">
      <c r="A133" s="23"/>
      <c r="B133" s="23"/>
      <c r="C133" s="23"/>
      <c r="D133" s="23"/>
    </row>
    <row r="134" spans="1:4" x14ac:dyDescent="0.25">
      <c r="A134" s="23"/>
      <c r="B134" s="23"/>
      <c r="C134" s="23"/>
      <c r="D134" s="23"/>
    </row>
    <row r="135" spans="1:4" x14ac:dyDescent="0.25">
      <c r="A135" s="23" t="str">
        <f>+'CED INGRESOS'!A29</f>
        <v>ING. JORGE SANZ</v>
      </c>
      <c r="B135" s="23"/>
      <c r="C135" s="23"/>
      <c r="D135" s="23" t="str">
        <f>+'CED INGRESOS'!D29</f>
        <v>ING. JALIL GARCÍA</v>
      </c>
    </row>
    <row r="136" spans="1:4" x14ac:dyDescent="0.25">
      <c r="A136" s="23" t="str">
        <f>+'CED INGRESOS'!A30</f>
        <v>COORDINADOR FINANCIERO</v>
      </c>
      <c r="B136" s="23"/>
      <c r="C136" s="23"/>
      <c r="D136" s="23" t="str">
        <f>+'CED INGRESOS'!D30</f>
        <v>ESPECIALISTA DE PRESUPUESTO 2</v>
      </c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scale="69" orientation="landscape" horizontalDpi="4294967294" verticalDpi="4294967294" r:id="rId1"/>
  <headerFooter>
    <oddFooter>&amp;R&amp;P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CED INGRESOS</vt:lpstr>
      <vt:lpstr>CED GASTOS</vt:lpstr>
      <vt:lpstr>'CED INGRESOS'!Print_Area</vt:lpstr>
      <vt:lpstr>'CED GASTOS'!Títulos_a_imprimir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Jalil García del Castillo</dc:creator>
  <cp:lastModifiedBy>Jalil García del Castillo</cp:lastModifiedBy>
  <cp:lastPrinted>2020-03-11T17:11:48Z</cp:lastPrinted>
  <dcterms:created xsi:type="dcterms:W3CDTF">2019-02-15T14:48:15Z</dcterms:created>
  <dcterms:modified xsi:type="dcterms:W3CDTF">2021-07-29T17:38:55Z</dcterms:modified>
</cp:coreProperties>
</file>